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7692" windowHeight="8256"/>
  </bookViews>
  <sheets>
    <sheet name="BDREMS" sheetId="1" r:id="rId1"/>
    <sheet name="Relación de variables" sheetId="5" r:id="rId2"/>
  </sheets>
  <calcPr calcId="145621"/>
</workbook>
</file>

<file path=xl/calcChain.xml><?xml version="1.0" encoding="utf-8"?>
<calcChain xmlns="http://schemas.openxmlformats.org/spreadsheetml/2006/main">
  <c r="AW154" i="1" l="1"/>
  <c r="AW135" i="1"/>
  <c r="B12" i="1"/>
  <c r="B16" i="1" s="1"/>
  <c r="B20" i="1" s="1"/>
  <c r="B24" i="1" s="1"/>
  <c r="B28" i="1" s="1"/>
  <c r="B32" i="1" s="1"/>
  <c r="B36" i="1" s="1"/>
  <c r="B40" i="1" s="1"/>
  <c r="B44" i="1" s="1"/>
  <c r="B48" i="1" s="1"/>
  <c r="B52" i="1" s="1"/>
  <c r="B56" i="1" s="1"/>
  <c r="B60" i="1" s="1"/>
  <c r="B64" i="1" s="1"/>
  <c r="B68" i="1" s="1"/>
  <c r="B72" i="1" s="1"/>
  <c r="B76" i="1" s="1"/>
  <c r="B80" i="1" s="1"/>
  <c r="B84" i="1" s="1"/>
  <c r="B88" i="1" s="1"/>
  <c r="B92" i="1" s="1"/>
  <c r="B96" i="1" s="1"/>
  <c r="B100" i="1" s="1"/>
  <c r="B104" i="1" s="1"/>
  <c r="B108" i="1" s="1"/>
  <c r="B112" i="1" s="1"/>
  <c r="B116" i="1" s="1"/>
  <c r="B120" i="1" s="1"/>
  <c r="B124" i="1" s="1"/>
  <c r="B128" i="1" s="1"/>
  <c r="B132" i="1" s="1"/>
  <c r="B11" i="1"/>
  <c r="B15" i="1" s="1"/>
  <c r="B19" i="1" s="1"/>
  <c r="B23" i="1" s="1"/>
  <c r="B27" i="1" s="1"/>
  <c r="B31" i="1" s="1"/>
  <c r="B35" i="1" s="1"/>
  <c r="B39" i="1" s="1"/>
  <c r="B43" i="1" s="1"/>
  <c r="B47" i="1" s="1"/>
  <c r="B51" i="1" s="1"/>
  <c r="B55" i="1" s="1"/>
  <c r="B59" i="1" s="1"/>
  <c r="B63" i="1" s="1"/>
  <c r="B67" i="1" s="1"/>
  <c r="B71" i="1" s="1"/>
  <c r="B75" i="1" s="1"/>
  <c r="B79" i="1" s="1"/>
  <c r="B83" i="1" s="1"/>
  <c r="B87" i="1" s="1"/>
  <c r="B91" i="1" s="1"/>
  <c r="B95" i="1" s="1"/>
  <c r="B99" i="1" s="1"/>
  <c r="B103" i="1" s="1"/>
  <c r="B107" i="1" s="1"/>
  <c r="B111" i="1" s="1"/>
  <c r="B115" i="1" s="1"/>
  <c r="B119" i="1" s="1"/>
  <c r="B123" i="1" s="1"/>
  <c r="B127" i="1" s="1"/>
  <c r="B131" i="1" s="1"/>
  <c r="B135" i="1" s="1"/>
  <c r="A11" i="1"/>
  <c r="A15" i="1" s="1"/>
  <c r="A19" i="1" s="1"/>
  <c r="A23" i="1" s="1"/>
  <c r="A27" i="1" s="1"/>
  <c r="A31" i="1" s="1"/>
  <c r="A35" i="1" s="1"/>
  <c r="A39" i="1" s="1"/>
  <c r="A43" i="1" s="1"/>
  <c r="A47" i="1" s="1"/>
  <c r="A51" i="1" s="1"/>
  <c r="A55" i="1" s="1"/>
  <c r="A59" i="1" s="1"/>
  <c r="A63" i="1" s="1"/>
  <c r="A67" i="1" s="1"/>
  <c r="A71" i="1" s="1"/>
  <c r="A75" i="1" s="1"/>
  <c r="A79" i="1" s="1"/>
  <c r="A83" i="1" s="1"/>
  <c r="A87" i="1" s="1"/>
  <c r="A91" i="1" s="1"/>
  <c r="A95" i="1" s="1"/>
  <c r="A99" i="1" s="1"/>
  <c r="A103" i="1" s="1"/>
  <c r="A107" i="1" s="1"/>
  <c r="A111" i="1" s="1"/>
  <c r="A115" i="1" s="1"/>
  <c r="A119" i="1" s="1"/>
  <c r="A123" i="1" s="1"/>
  <c r="A127" i="1" s="1"/>
  <c r="A131" i="1" s="1"/>
  <c r="A135" i="1" s="1"/>
  <c r="B10" i="1"/>
  <c r="B14" i="1" s="1"/>
  <c r="B18" i="1" s="1"/>
  <c r="B22" i="1" s="1"/>
  <c r="B26" i="1" s="1"/>
  <c r="B30" i="1" s="1"/>
  <c r="B34" i="1" s="1"/>
  <c r="B38" i="1" s="1"/>
  <c r="B42" i="1" s="1"/>
  <c r="B46" i="1" s="1"/>
  <c r="B50" i="1" s="1"/>
  <c r="B54" i="1" s="1"/>
  <c r="B58" i="1" s="1"/>
  <c r="B62" i="1" s="1"/>
  <c r="B66" i="1" s="1"/>
  <c r="B70" i="1" s="1"/>
  <c r="B74" i="1" s="1"/>
  <c r="B78" i="1" s="1"/>
  <c r="B82" i="1" s="1"/>
  <c r="B86" i="1" s="1"/>
  <c r="B90" i="1" s="1"/>
  <c r="B94" i="1" s="1"/>
  <c r="B98" i="1" s="1"/>
  <c r="B102" i="1" s="1"/>
  <c r="B106" i="1" s="1"/>
  <c r="B110" i="1" s="1"/>
  <c r="B114" i="1" s="1"/>
  <c r="B118" i="1" s="1"/>
  <c r="B122" i="1" s="1"/>
  <c r="B126" i="1" s="1"/>
  <c r="B130" i="1" s="1"/>
  <c r="B134" i="1" s="1"/>
  <c r="A10" i="1"/>
  <c r="A14" i="1" s="1"/>
  <c r="A18" i="1" s="1"/>
  <c r="A22" i="1" s="1"/>
  <c r="A26" i="1" s="1"/>
  <c r="A30" i="1" s="1"/>
  <c r="A34" i="1" s="1"/>
  <c r="A38" i="1" s="1"/>
  <c r="A42" i="1" s="1"/>
  <c r="A46" i="1" s="1"/>
  <c r="A50" i="1" s="1"/>
  <c r="A54" i="1" s="1"/>
  <c r="A58" i="1" s="1"/>
  <c r="A62" i="1" s="1"/>
  <c r="A66" i="1" s="1"/>
  <c r="A70" i="1" s="1"/>
  <c r="A74" i="1" s="1"/>
  <c r="A78" i="1" s="1"/>
  <c r="A82" i="1" s="1"/>
  <c r="A86" i="1" s="1"/>
  <c r="A90" i="1" s="1"/>
  <c r="A94" i="1" s="1"/>
  <c r="A98" i="1" s="1"/>
  <c r="A102" i="1" s="1"/>
  <c r="A106" i="1" s="1"/>
  <c r="A110" i="1" s="1"/>
  <c r="A114" i="1" s="1"/>
  <c r="A118" i="1" s="1"/>
  <c r="A122" i="1" s="1"/>
  <c r="A126" i="1" s="1"/>
  <c r="A130" i="1" s="1"/>
  <c r="A134" i="1" s="1"/>
  <c r="B9" i="1"/>
  <c r="B13" i="1" s="1"/>
  <c r="B17" i="1" s="1"/>
  <c r="B21" i="1" s="1"/>
  <c r="B25" i="1" s="1"/>
  <c r="B29" i="1" s="1"/>
  <c r="B33" i="1" s="1"/>
  <c r="B37" i="1" s="1"/>
  <c r="B41" i="1" s="1"/>
  <c r="B45" i="1" s="1"/>
  <c r="B49" i="1" s="1"/>
  <c r="B53" i="1" s="1"/>
  <c r="B57" i="1" s="1"/>
  <c r="B61" i="1" s="1"/>
  <c r="B65" i="1" s="1"/>
  <c r="B69" i="1" s="1"/>
  <c r="B73" i="1" s="1"/>
  <c r="B77" i="1" s="1"/>
  <c r="B81" i="1" s="1"/>
  <c r="B85" i="1" s="1"/>
  <c r="B89" i="1" s="1"/>
  <c r="B93" i="1" s="1"/>
  <c r="B97" i="1" s="1"/>
  <c r="B101" i="1" s="1"/>
  <c r="B105" i="1" s="1"/>
  <c r="B109" i="1" s="1"/>
  <c r="B113" i="1" s="1"/>
  <c r="B117" i="1" s="1"/>
  <c r="B121" i="1" s="1"/>
  <c r="B125" i="1" s="1"/>
  <c r="B129" i="1" s="1"/>
  <c r="B133" i="1" s="1"/>
  <c r="A9" i="1"/>
  <c r="A13" i="1" s="1"/>
  <c r="A17" i="1" s="1"/>
  <c r="A21" i="1" s="1"/>
  <c r="A25" i="1" s="1"/>
  <c r="A29" i="1" s="1"/>
  <c r="A33" i="1" s="1"/>
  <c r="A37" i="1" s="1"/>
  <c r="A41" i="1" s="1"/>
  <c r="A45" i="1" s="1"/>
  <c r="A49" i="1" s="1"/>
  <c r="A53" i="1" s="1"/>
  <c r="A57" i="1" s="1"/>
  <c r="A61" i="1" s="1"/>
  <c r="A65" i="1" s="1"/>
  <c r="A69" i="1" s="1"/>
  <c r="A73" i="1" s="1"/>
  <c r="A77" i="1" s="1"/>
  <c r="A81" i="1" s="1"/>
  <c r="A85" i="1" s="1"/>
  <c r="A89" i="1" s="1"/>
  <c r="A93" i="1" s="1"/>
  <c r="A97" i="1" s="1"/>
  <c r="A101" i="1" s="1"/>
  <c r="A105" i="1" s="1"/>
  <c r="A109" i="1" s="1"/>
  <c r="A113" i="1" s="1"/>
  <c r="A117" i="1" s="1"/>
  <c r="A121" i="1" s="1"/>
  <c r="A125" i="1" s="1"/>
  <c r="A129" i="1" s="1"/>
  <c r="A133" i="1" s="1"/>
  <c r="B8" i="1"/>
  <c r="A8" i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</calcChain>
</file>

<file path=xl/sharedStrings.xml><?xml version="1.0" encoding="utf-8"?>
<sst xmlns="http://schemas.openxmlformats.org/spreadsheetml/2006/main" count="527" uniqueCount="243">
  <si>
    <t>PRODUCTO INTERIOR BRUTO pm</t>
  </si>
  <si>
    <t>VAB de la rama Servicios No De Mercado</t>
  </si>
  <si>
    <t>PIB privado</t>
  </si>
  <si>
    <t xml:space="preserve">Gasto en consumo final de los hogares  y de las ISFSH </t>
  </si>
  <si>
    <t>Gasto en consumo final de las AAPP</t>
  </si>
  <si>
    <t>Formación bruta de capital</t>
  </si>
  <si>
    <t>Formación Bruta de Capital Fijo</t>
  </si>
  <si>
    <t>Variación de Existencias</t>
  </si>
  <si>
    <t>Exportación de bienes y servicios</t>
  </si>
  <si>
    <t>Importación de bienes y servicios</t>
  </si>
  <si>
    <t>Importación de bienes</t>
  </si>
  <si>
    <t>Importación de bienes de Consumo</t>
  </si>
  <si>
    <t>Importación de bienes de Capital</t>
  </si>
  <si>
    <t>Importación de bienes Intermedios</t>
  </si>
  <si>
    <t>PRODUCTO INTERIOR BRUTO pm (pr. corr.)</t>
  </si>
  <si>
    <t>Stock de Capital</t>
  </si>
  <si>
    <t>Deflactor PIBpm</t>
  </si>
  <si>
    <t>Deflactor del Gasto en consumo Final (Hogares + ISFSH)</t>
  </si>
  <si>
    <t>Deflactor del Gasto en Consumo Final de las AA.PP.</t>
  </si>
  <si>
    <t>Deflactor de la FBCF</t>
  </si>
  <si>
    <t>Deflactor de las exportaciones de bienes y servicios</t>
  </si>
  <si>
    <t>Deflactor de las importaciones de bienes y servicios</t>
  </si>
  <si>
    <t>Precios exteriores</t>
  </si>
  <si>
    <t>PIB clientes Resto del Mundo</t>
  </si>
  <si>
    <t xml:space="preserve">Población </t>
  </si>
  <si>
    <t>Población activa</t>
  </si>
  <si>
    <t>Pobl. De 16 años o más</t>
  </si>
  <si>
    <t>Vacantes</t>
  </si>
  <si>
    <t>Ocupados</t>
  </si>
  <si>
    <t>Ocupados; puestos de trabajo equivalente a tiempo completo</t>
  </si>
  <si>
    <t>Ratio Puestos de trabajo equivalente a tiempo completo / Ocupados</t>
  </si>
  <si>
    <t>Asalariados</t>
  </si>
  <si>
    <t>Asalariados; puestos de trabajo equivalente a tiempo completo</t>
  </si>
  <si>
    <t>Ocupados servicios NO de mercado</t>
  </si>
  <si>
    <t>Ocupados servicios NO de mercado; puestos de trabajo equivalente a tiempo completo</t>
  </si>
  <si>
    <t>Tasa de paro</t>
  </si>
  <si>
    <t>Horas trabajadas</t>
  </si>
  <si>
    <t>Remuneración de asalariados total (p corrientes)</t>
  </si>
  <si>
    <t>Impuestos netos sobre los productos (P 95)</t>
  </si>
  <si>
    <t>PIB privado a precios básicos</t>
  </si>
  <si>
    <t>Deflactor del PIB a precios básicos (2000=1,0000)</t>
  </si>
  <si>
    <t>Energía</t>
  </si>
  <si>
    <t>Indice del Precio de la  energía</t>
  </si>
  <si>
    <t>Oferta monetaria España (M1)</t>
  </si>
  <si>
    <t>Oferta monetaria España (M3)</t>
  </si>
  <si>
    <t>Tipo de interés español a 3 meses</t>
  </si>
  <si>
    <t>Tipo de interés EEUU a 3 meses</t>
  </si>
  <si>
    <t xml:space="preserve">Tipo de cambio nominal </t>
  </si>
  <si>
    <t>Deuda AAPP</t>
  </si>
  <si>
    <t>Activos financieros netos economia nacional</t>
  </si>
  <si>
    <t>TOTAL RECURSOS DE LAS AA.PP.</t>
  </si>
  <si>
    <t>Producción de mercado (P.11)</t>
  </si>
  <si>
    <t>Pagos por otra producción no de mercado (P.131)</t>
  </si>
  <si>
    <t>Impuestos sobre la producción y las importaciones (D.2)</t>
  </si>
  <si>
    <t>Rentas de la propiedad (D.4)</t>
  </si>
  <si>
    <t>Impuestos corrientes sobre la renta, el patrimonio, etc. (D.5)</t>
  </si>
  <si>
    <t>Cotizaciones sociales (D.61)</t>
  </si>
  <si>
    <t>Otras transferencias corrientes (D.7)</t>
  </si>
  <si>
    <t>Transferencias de capital (D.9)</t>
  </si>
  <si>
    <t>TOTAL EMPLEOS DE LAS AA.PP.</t>
  </si>
  <si>
    <t>Consumos intermedios (P.2)</t>
  </si>
  <si>
    <t>Formación bruta de capital (P.5)</t>
  </si>
  <si>
    <t>Remuneración de los asalariados (D.1)</t>
  </si>
  <si>
    <t>Otros impuestos sobre la producción (D.29)</t>
  </si>
  <si>
    <t>Subvenciones (D.3)</t>
  </si>
  <si>
    <t>Prestaciones sociales distintas de las transferencias en especie (D.62)</t>
  </si>
  <si>
    <t>Transferencias sociales en especie relacionadas con el gasto en productos suministrados a los hogares  por productores de mercado (D.63p)</t>
  </si>
  <si>
    <t>Transferencias  de capital (D.9)</t>
  </si>
  <si>
    <t>Adquisiciones menos cesiones de activos no financieros no producidos (K.2)</t>
  </si>
  <si>
    <t>CAPACIDAD (+) / NECESIDAD (-) DE FINANCIACIÓN</t>
  </si>
  <si>
    <t>Stock de capital publico</t>
  </si>
  <si>
    <t>mill. € cons.</t>
  </si>
  <si>
    <t>mill. € corr.</t>
  </si>
  <si>
    <t>Miles personas</t>
  </si>
  <si>
    <t>%</t>
  </si>
  <si>
    <t>miles de horas</t>
  </si>
  <si>
    <t>Porcentaje %</t>
  </si>
  <si>
    <t>€ por $</t>
  </si>
  <si>
    <t>$ por €/ecu</t>
  </si>
  <si>
    <t>Mill. € corr</t>
  </si>
  <si>
    <t>Mill. €</t>
  </si>
  <si>
    <t>Año</t>
  </si>
  <si>
    <t>Tr</t>
  </si>
  <si>
    <t>PIBpm</t>
  </si>
  <si>
    <t>VABpb SNDV</t>
  </si>
  <si>
    <t>PIBpr</t>
  </si>
  <si>
    <t>c</t>
  </si>
  <si>
    <t>cp</t>
  </si>
  <si>
    <t>fbc</t>
  </si>
  <si>
    <t>fbcf</t>
  </si>
  <si>
    <t>ve</t>
  </si>
  <si>
    <t>exp</t>
  </si>
  <si>
    <t>imp</t>
  </si>
  <si>
    <t>PIBpmcorr</t>
  </si>
  <si>
    <t>k</t>
  </si>
  <si>
    <t>ppm</t>
  </si>
  <si>
    <t>pc</t>
  </si>
  <si>
    <t>pcp</t>
  </si>
  <si>
    <t>px</t>
  </si>
  <si>
    <t>pm</t>
  </si>
  <si>
    <t>PFM</t>
  </si>
  <si>
    <t>yw</t>
  </si>
  <si>
    <t>n</t>
  </si>
  <si>
    <t>pa</t>
  </si>
  <si>
    <t>n&gt;16</t>
  </si>
  <si>
    <t>v</t>
  </si>
  <si>
    <t>ld</t>
  </si>
  <si>
    <t>ptetc</t>
  </si>
  <si>
    <t>ptetc/ld</t>
  </si>
  <si>
    <t>asa</t>
  </si>
  <si>
    <t>asatc</t>
  </si>
  <si>
    <t>ldg</t>
  </si>
  <si>
    <t>ldgbis</t>
  </si>
  <si>
    <t>1 - n</t>
  </si>
  <si>
    <t>ht</t>
  </si>
  <si>
    <t>w</t>
  </si>
  <si>
    <t>tp</t>
  </si>
  <si>
    <t>PIBpb</t>
  </si>
  <si>
    <t>p</t>
  </si>
  <si>
    <t>e</t>
  </si>
  <si>
    <t>pe</t>
  </si>
  <si>
    <t>m1</t>
  </si>
  <si>
    <t>m3</t>
  </si>
  <si>
    <t>re</t>
  </si>
  <si>
    <t>reu</t>
  </si>
  <si>
    <t>er</t>
  </si>
  <si>
    <t>tc</t>
  </si>
  <si>
    <t>b</t>
  </si>
  <si>
    <t>TR</t>
  </si>
  <si>
    <t>P11R</t>
  </si>
  <si>
    <t>P131R</t>
  </si>
  <si>
    <t>D2R</t>
  </si>
  <si>
    <t>D4R</t>
  </si>
  <si>
    <t>D5R</t>
  </si>
  <si>
    <t>D61R</t>
  </si>
  <si>
    <t>D7R</t>
  </si>
  <si>
    <t>D9R</t>
  </si>
  <si>
    <t>TE</t>
  </si>
  <si>
    <t>P2E</t>
  </si>
  <si>
    <t>P5E</t>
  </si>
  <si>
    <t>D1E</t>
  </si>
  <si>
    <t>D29E</t>
  </si>
  <si>
    <t>D3E</t>
  </si>
  <si>
    <t>D4E</t>
  </si>
  <si>
    <t>D62E</t>
  </si>
  <si>
    <t>D63PE</t>
  </si>
  <si>
    <t>D7E</t>
  </si>
  <si>
    <t>D9E</t>
  </si>
  <si>
    <t>K2E</t>
  </si>
  <si>
    <t>B9</t>
  </si>
  <si>
    <t>PDes</t>
  </si>
  <si>
    <t>kpublico</t>
  </si>
  <si>
    <t>RELACION DE VARIABLES:</t>
  </si>
  <si>
    <t>Unidades</t>
  </si>
  <si>
    <t>Código</t>
  </si>
  <si>
    <t>IR A</t>
  </si>
  <si>
    <t>BDREMS!C1</t>
  </si>
  <si>
    <t>BDREMS!D1</t>
  </si>
  <si>
    <t>BDREMS!E1</t>
  </si>
  <si>
    <t>BDREMS!F1</t>
  </si>
  <si>
    <t>BDREMS!G1</t>
  </si>
  <si>
    <t>BDREMS!H1</t>
  </si>
  <si>
    <t>BDREMS!I1</t>
  </si>
  <si>
    <t>BDREMS!J1</t>
  </si>
  <si>
    <t>BDREMS!K1</t>
  </si>
  <si>
    <t>BDREMS!L1</t>
  </si>
  <si>
    <t>BDREMS!M1</t>
  </si>
  <si>
    <t>BDREMS!N1</t>
  </si>
  <si>
    <t>BDREMS!O1</t>
  </si>
  <si>
    <t>BDREMS!P1</t>
  </si>
  <si>
    <t>BDREMS!Q1</t>
  </si>
  <si>
    <t>BDREMS!R1</t>
  </si>
  <si>
    <t>BDREMS!S1</t>
  </si>
  <si>
    <t>BDREMS!T1</t>
  </si>
  <si>
    <t>BDREMS!U1</t>
  </si>
  <si>
    <t>BDREMS!V1</t>
  </si>
  <si>
    <t>BDREMS!W1</t>
  </si>
  <si>
    <t>BDREMS!X1</t>
  </si>
  <si>
    <t>BDREMS!Y1</t>
  </si>
  <si>
    <t>BDREMS!Z1</t>
  </si>
  <si>
    <t>BDREMS!AA1</t>
  </si>
  <si>
    <t>BDREMS!AB1</t>
  </si>
  <si>
    <t>BDREMS!AC1</t>
  </si>
  <si>
    <t>BDREMS!AD1</t>
  </si>
  <si>
    <t>BDREMS!AE1</t>
  </si>
  <si>
    <t>BDREMS!AF1</t>
  </si>
  <si>
    <t>BDREMS!AG1</t>
  </si>
  <si>
    <t>BDREMS!AH1</t>
  </si>
  <si>
    <t>BDREMS!AI1</t>
  </si>
  <si>
    <t>BDREMS!AJ1</t>
  </si>
  <si>
    <t>BDREMS!AK1</t>
  </si>
  <si>
    <t>BDREMS!AL1</t>
  </si>
  <si>
    <t>BDREMS!AM1</t>
  </si>
  <si>
    <t>BDREMS!AN1</t>
  </si>
  <si>
    <t>BDREMS!AO1</t>
  </si>
  <si>
    <t>BDREMS!AP1</t>
  </si>
  <si>
    <t>BDREMS!AQ1</t>
  </si>
  <si>
    <t>BDREMS!AR1</t>
  </si>
  <si>
    <t>BDREMS!AS1</t>
  </si>
  <si>
    <t>BDREMS!AT1</t>
  </si>
  <si>
    <t>BDREMS!AU1</t>
  </si>
  <si>
    <t>BDREMS!AV1</t>
  </si>
  <si>
    <t>BDREMS!AW1</t>
  </si>
  <si>
    <t>BDREMS!AX1</t>
  </si>
  <si>
    <t>BDREMS!AY1</t>
  </si>
  <si>
    <t>BDREMS!AZ1</t>
  </si>
  <si>
    <t>BDREMS!BA1</t>
  </si>
  <si>
    <t>BDREMS!BB1</t>
  </si>
  <si>
    <t>BDREMS!BC1</t>
  </si>
  <si>
    <t>BDREMS!BD1</t>
  </si>
  <si>
    <t>BDREMS!BE1</t>
  </si>
  <si>
    <t>BDREMS!BF1</t>
  </si>
  <si>
    <t>BDREMS!BG1</t>
  </si>
  <si>
    <t>BDREMS!BH1</t>
  </si>
  <si>
    <t>BDREMS!BI1</t>
  </si>
  <si>
    <t>BDREMS!BJ1</t>
  </si>
  <si>
    <t>BDREMS!BK1</t>
  </si>
  <si>
    <t>BDREMS!BL1</t>
  </si>
  <si>
    <t>BDREMS!BM1</t>
  </si>
  <si>
    <t>BDREMS!BN1</t>
  </si>
  <si>
    <t>BDREMS!BO1</t>
  </si>
  <si>
    <t>BDREMS!BP1</t>
  </si>
  <si>
    <t>BDREMS!BQ1</t>
  </si>
  <si>
    <t>BDREMS!BR1</t>
  </si>
  <si>
    <t>BDREMS!BS1</t>
  </si>
  <si>
    <t>Prestaciones por desempleo</t>
  </si>
  <si>
    <t>2008=1</t>
  </si>
  <si>
    <t>2010=1</t>
  </si>
  <si>
    <t>BDREMS!BT1</t>
  </si>
  <si>
    <t>BDREMS!BU1</t>
  </si>
  <si>
    <t>BDREMS!BV1</t>
  </si>
  <si>
    <t>BDREMS!BW1</t>
  </si>
  <si>
    <t>BDREMS!BX1</t>
  </si>
  <si>
    <t>BDREMS!BY1</t>
  </si>
  <si>
    <t>Impuestos netos sobre los productos (P08)</t>
  </si>
  <si>
    <t>Prestaciones por desesmpleo</t>
  </si>
  <si>
    <t xml:space="preserve"> personas</t>
  </si>
  <si>
    <t>-</t>
  </si>
  <si>
    <t>Base de Datos del modelo REMS                                        Versión DICIEMBRE 2017</t>
  </si>
  <si>
    <t>Deflactor del PIB a precios básicos (2010=1)</t>
  </si>
  <si>
    <t>Impuestos corrientes sobre la renta…a pagar (D.51p)</t>
  </si>
  <si>
    <t>Ayudas Entidades Financieras</t>
  </si>
  <si>
    <t>D.51p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</si>
</sst>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"/>
    <numFmt numFmtId="166" formatCode="#,##0.000"/>
  </numFmts>
  <fonts count="17" x14ac:knownFonts="1">
    <font>
      <sz val="11"/>
      <color theme="1"/>
      <name val="Calibri"/>
      <family val="2"/>
      <scheme val="minor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0"/>
      <color indexed="57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2"/>
      <name val="Times New Roman"/>
      <family val="1"/>
    </font>
    <font>
      <b/>
      <sz val="12"/>
      <color rgb="FF002060"/>
      <name val="Arial"/>
      <family val="2"/>
    </font>
    <font>
      <b/>
      <sz val="12"/>
      <color theme="4" tint="-0.499984740745262"/>
      <name val="Arial"/>
      <family val="2"/>
    </font>
    <font>
      <sz val="12"/>
      <color theme="1"/>
      <name val="Times New Roman"/>
      <family val="1"/>
    </font>
    <font>
      <b/>
      <sz val="12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2">
    <xf numFmtId="0" fontId="0" fillId="0" borderId="0" xfId="0"/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Border="1"/>
    <xf numFmtId="0" fontId="5" fillId="0" borderId="0" xfId="2"/>
    <xf numFmtId="0" fontId="8" fillId="0" borderId="0" xfId="1" applyAlignment="1" applyProtection="1"/>
    <xf numFmtId="3" fontId="5" fillId="0" borderId="0" xfId="2" applyNumberFormat="1" applyAlignment="1">
      <alignment horizontal="center"/>
    </xf>
    <xf numFmtId="3" fontId="5" fillId="0" borderId="0" xfId="2" applyNumberFormat="1"/>
    <xf numFmtId="0" fontId="9" fillId="0" borderId="0" xfId="2" applyFont="1"/>
    <xf numFmtId="3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8" fillId="0" borderId="0" xfId="1" applyBorder="1" applyAlignment="1" applyProtection="1"/>
    <xf numFmtId="3" fontId="3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3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/>
    <xf numFmtId="3" fontId="11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3" fillId="0" borderId="0" xfId="0" applyNumberFormat="1" applyFont="1"/>
    <xf numFmtId="164" fontId="13" fillId="0" borderId="0" xfId="0" applyNumberFormat="1" applyFont="1"/>
    <xf numFmtId="4" fontId="13" fillId="0" borderId="0" xfId="0" applyNumberFormat="1" applyFont="1" applyFill="1" applyBorder="1"/>
    <xf numFmtId="165" fontId="13" fillId="0" borderId="0" xfId="0" applyNumberFormat="1" applyFont="1" applyFill="1" applyBorder="1"/>
    <xf numFmtId="166" fontId="13" fillId="0" borderId="0" xfId="0" applyNumberFormat="1" applyFont="1" applyFill="1" applyBorder="1" applyAlignment="1"/>
    <xf numFmtId="4" fontId="13" fillId="0" borderId="0" xfId="0" applyNumberFormat="1" applyFont="1"/>
    <xf numFmtId="3" fontId="14" fillId="0" borderId="0" xfId="0" applyNumberFormat="1" applyFont="1"/>
    <xf numFmtId="166" fontId="13" fillId="0" borderId="0" xfId="0" applyNumberFormat="1" applyFont="1" applyBorder="1"/>
    <xf numFmtId="165" fontId="13" fillId="0" borderId="0" xfId="0" applyNumberFormat="1" applyFont="1" applyBorder="1"/>
    <xf numFmtId="4" fontId="13" fillId="0" borderId="0" xfId="0" applyNumberFormat="1" applyFont="1" applyBorder="1"/>
    <xf numFmtId="164" fontId="13" fillId="0" borderId="0" xfId="0" applyNumberFormat="1" applyFont="1" applyBorder="1"/>
    <xf numFmtId="2" fontId="13" fillId="0" borderId="0" xfId="0" applyNumberFormat="1" applyFont="1" applyBorder="1"/>
    <xf numFmtId="3" fontId="14" fillId="0" borderId="0" xfId="0" applyNumberFormat="1" applyFont="1" applyFill="1"/>
    <xf numFmtId="1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66" fontId="13" fillId="0" borderId="0" xfId="0" applyNumberFormat="1" applyFont="1" applyFill="1" applyBorder="1"/>
    <xf numFmtId="164" fontId="13" fillId="0" borderId="0" xfId="0" applyNumberFormat="1" applyFont="1" applyFill="1" applyBorder="1"/>
    <xf numFmtId="3" fontId="13" fillId="0" borderId="0" xfId="0" applyNumberFormat="1" applyFont="1" applyFill="1"/>
    <xf numFmtId="0" fontId="15" fillId="0" borderId="0" xfId="0" applyFont="1" applyBorder="1" applyAlignment="1">
      <alignment horizontal="center"/>
    </xf>
    <xf numFmtId="3" fontId="14" fillId="0" borderId="0" xfId="0" applyNumberFormat="1" applyFont="1" applyFill="1" applyBorder="1"/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0" fillId="0" borderId="0" xfId="0" applyNumberFormat="1"/>
    <xf numFmtId="3" fontId="16" fillId="0" borderId="0" xfId="0" applyNumberFormat="1" applyFont="1"/>
    <xf numFmtId="3" fontId="16" fillId="0" borderId="0" xfId="0" applyNumberFormat="1" applyFont="1" applyFill="1"/>
    <xf numFmtId="3" fontId="16" fillId="3" borderId="0" xfId="0" applyNumberFormat="1" applyFont="1" applyFill="1"/>
    <xf numFmtId="0" fontId="0" fillId="0" borderId="1" xfId="0" applyBorder="1"/>
    <xf numFmtId="3" fontId="13" fillId="0" borderId="0" xfId="0" applyNumberFormat="1" applyFont="1" applyFill="1" applyBorder="1"/>
    <xf numFmtId="166" fontId="13" fillId="0" borderId="0" xfId="0" applyNumberFormat="1" applyFont="1"/>
    <xf numFmtId="1" fontId="13" fillId="0" borderId="0" xfId="0" applyNumberFormat="1" applyFont="1"/>
    <xf numFmtId="1" fontId="13" fillId="0" borderId="0" xfId="0" applyNumberFormat="1" applyFont="1" applyFill="1"/>
    <xf numFmtId="3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55"/>
  <sheetViews>
    <sheetView tabSelected="1" workbookViewId="0">
      <pane xSplit="2" ySplit="1" topLeftCell="BS150" activePane="bottomRight" state="frozen"/>
      <selection pane="topRight" activeCell="C1" sqref="C1"/>
      <selection pane="bottomLeft" activeCell="A4" sqref="A4"/>
      <selection pane="bottomRight" activeCell="BS156" sqref="BS156"/>
    </sheetView>
  </sheetViews>
  <sheetFormatPr baseColWidth="10" defaultRowHeight="14.4" x14ac:dyDescent="0.3"/>
  <cols>
    <col min="1" max="2" width="11.5546875" bestFit="1" customWidth="1"/>
    <col min="3" max="3" width="14.44140625" style="8" bestFit="1" customWidth="1"/>
    <col min="4" max="4" width="13.109375" bestFit="1" customWidth="1"/>
    <col min="5" max="6" width="14.44140625" bestFit="1" customWidth="1"/>
    <col min="7" max="9" width="13.109375" bestFit="1" customWidth="1"/>
    <col min="10" max="10" width="12.5546875" bestFit="1" customWidth="1"/>
    <col min="11" max="13" width="13.109375" bestFit="1" customWidth="1"/>
    <col min="14" max="14" width="11.5546875" customWidth="1"/>
    <col min="15" max="15" width="11.88671875" bestFit="1" customWidth="1"/>
    <col min="16" max="16" width="13.109375" bestFit="1" customWidth="1"/>
    <col min="17" max="17" width="14.44140625" bestFit="1" customWidth="1"/>
    <col min="18" max="18" width="16.44140625" bestFit="1" customWidth="1"/>
    <col min="19" max="23" width="11.6640625" bestFit="1" customWidth="1"/>
    <col min="24" max="24" width="12.88671875" customWidth="1"/>
    <col min="25" max="25" width="11.6640625" bestFit="1" customWidth="1"/>
    <col min="26" max="26" width="18.44140625" customWidth="1"/>
    <col min="27" max="27" width="15.33203125" customWidth="1"/>
    <col min="28" max="29" width="13.109375" bestFit="1" customWidth="1"/>
    <col min="30" max="30" width="11.88671875" bestFit="1" customWidth="1"/>
    <col min="31" max="32" width="13.109375" bestFit="1" customWidth="1"/>
    <col min="33" max="33" width="11.6640625" bestFit="1" customWidth="1"/>
    <col min="34" max="35" width="13.109375" bestFit="1" customWidth="1"/>
    <col min="36" max="37" width="11.88671875" bestFit="1" customWidth="1"/>
    <col min="38" max="38" width="11.6640625" bestFit="1" customWidth="1"/>
    <col min="39" max="39" width="16.44140625" bestFit="1" customWidth="1"/>
    <col min="40" max="40" width="14.44140625" bestFit="1" customWidth="1"/>
    <col min="41" max="41" width="13.109375" bestFit="1" customWidth="1"/>
    <col min="42" max="42" width="14.44140625" bestFit="1" customWidth="1"/>
    <col min="43" max="43" width="11.6640625" bestFit="1" customWidth="1"/>
    <col min="44" max="44" width="11.5546875" customWidth="1"/>
    <col min="45" max="45" width="11.6640625" bestFit="1" customWidth="1"/>
    <col min="46" max="47" width="16.44140625" bestFit="1" customWidth="1"/>
    <col min="48" max="49" width="11.6640625" bestFit="1" customWidth="1"/>
    <col min="50" max="50" width="11.6640625" style="7" bestFit="1" customWidth="1"/>
    <col min="51" max="51" width="14.33203125" style="7" bestFit="1" customWidth="1"/>
    <col min="52" max="52" width="17.33203125" customWidth="1"/>
    <col min="53" max="53" width="22.109375" customWidth="1"/>
    <col min="54" max="54" width="15.5546875" customWidth="1"/>
    <col min="55" max="55" width="13.44140625" bestFit="1" customWidth="1"/>
    <col min="56" max="56" width="12" bestFit="1" customWidth="1"/>
    <col min="57" max="57" width="14.88671875" customWidth="1"/>
    <col min="58" max="58" width="13.88671875" customWidth="1"/>
    <col min="59" max="59" width="15" customWidth="1"/>
    <col min="60" max="60" width="14.44140625" customWidth="1"/>
    <col min="61" max="61" width="14.33203125" customWidth="1"/>
    <col min="62" max="62" width="13.44140625" customWidth="1"/>
    <col min="63" max="63" width="16.88671875" customWidth="1"/>
    <col min="64" max="65" width="15" customWidth="1"/>
    <col min="66" max="66" width="16.33203125" customWidth="1"/>
    <col min="67" max="67" width="12" bestFit="1" customWidth="1"/>
    <col min="68" max="68" width="13.6640625" customWidth="1"/>
    <col min="69" max="69" width="14.44140625" customWidth="1"/>
    <col min="70" max="70" width="14.6640625" customWidth="1"/>
    <col min="71" max="71" width="13.6640625" customWidth="1"/>
    <col min="72" max="72" width="14.88671875" customWidth="1"/>
    <col min="73" max="73" width="14.5546875" customWidth="1"/>
    <col min="74" max="74" width="12" bestFit="1" customWidth="1"/>
    <col min="75" max="75" width="15.109375" customWidth="1"/>
    <col min="76" max="76" width="11.88671875" bestFit="1" customWidth="1"/>
    <col min="77" max="77" width="14.44140625" bestFit="1" customWidth="1"/>
  </cols>
  <sheetData>
    <row r="1" spans="1:79" ht="132.6" x14ac:dyDescent="0.3">
      <c r="A1" s="70" t="s">
        <v>238</v>
      </c>
      <c r="B1" s="71"/>
      <c r="C1" s="21" t="s">
        <v>0</v>
      </c>
      <c r="D1" s="22" t="s">
        <v>1</v>
      </c>
      <c r="E1" s="22" t="s">
        <v>2</v>
      </c>
      <c r="F1" s="22" t="s">
        <v>3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  <c r="L1" s="22" t="s">
        <v>9</v>
      </c>
      <c r="M1" s="22" t="s">
        <v>10</v>
      </c>
      <c r="N1" s="22" t="s">
        <v>11</v>
      </c>
      <c r="O1" s="22" t="s">
        <v>12</v>
      </c>
      <c r="P1" s="22" t="s">
        <v>13</v>
      </c>
      <c r="Q1" s="22" t="s">
        <v>14</v>
      </c>
      <c r="R1" s="22" t="s">
        <v>15</v>
      </c>
      <c r="S1" s="22" t="s">
        <v>16</v>
      </c>
      <c r="T1" s="22" t="s">
        <v>17</v>
      </c>
      <c r="U1" s="22" t="s">
        <v>18</v>
      </c>
      <c r="V1" s="22" t="s">
        <v>19</v>
      </c>
      <c r="W1" s="22" t="s">
        <v>20</v>
      </c>
      <c r="X1" s="22" t="s">
        <v>21</v>
      </c>
      <c r="Y1" s="22" t="s">
        <v>22</v>
      </c>
      <c r="Z1" s="23" t="s">
        <v>23</v>
      </c>
      <c r="AA1" s="23" t="s">
        <v>24</v>
      </c>
      <c r="AB1" s="23" t="s">
        <v>25</v>
      </c>
      <c r="AC1" s="23" t="s">
        <v>26</v>
      </c>
      <c r="AD1" s="22" t="s">
        <v>27</v>
      </c>
      <c r="AE1" s="22" t="s">
        <v>28</v>
      </c>
      <c r="AF1" s="22" t="s">
        <v>29</v>
      </c>
      <c r="AG1" s="22" t="s">
        <v>30</v>
      </c>
      <c r="AH1" s="22" t="s">
        <v>31</v>
      </c>
      <c r="AI1" s="22" t="s">
        <v>32</v>
      </c>
      <c r="AJ1" s="22" t="s">
        <v>33</v>
      </c>
      <c r="AK1" s="22" t="s">
        <v>34</v>
      </c>
      <c r="AL1" s="22" t="s">
        <v>35</v>
      </c>
      <c r="AM1" s="22" t="s">
        <v>36</v>
      </c>
      <c r="AN1" s="22" t="s">
        <v>37</v>
      </c>
      <c r="AO1" s="22" t="s">
        <v>234</v>
      </c>
      <c r="AP1" s="22" t="s">
        <v>39</v>
      </c>
      <c r="AQ1" s="22" t="s">
        <v>239</v>
      </c>
      <c r="AR1" s="22" t="s">
        <v>41</v>
      </c>
      <c r="AS1" s="22" t="s">
        <v>42</v>
      </c>
      <c r="AT1" s="22" t="s">
        <v>43</v>
      </c>
      <c r="AU1" s="22" t="s">
        <v>44</v>
      </c>
      <c r="AV1" s="22" t="s">
        <v>45</v>
      </c>
      <c r="AW1" s="22" t="s">
        <v>46</v>
      </c>
      <c r="AX1" s="24" t="s">
        <v>47</v>
      </c>
      <c r="AY1" s="24" t="s">
        <v>47</v>
      </c>
      <c r="AZ1" s="22" t="s">
        <v>48</v>
      </c>
      <c r="BA1" s="22" t="s">
        <v>49</v>
      </c>
      <c r="BB1" s="22" t="s">
        <v>50</v>
      </c>
      <c r="BC1" s="22" t="s">
        <v>51</v>
      </c>
      <c r="BD1" s="22" t="s">
        <v>52</v>
      </c>
      <c r="BE1" s="22" t="s">
        <v>53</v>
      </c>
      <c r="BF1" s="22" t="s">
        <v>54</v>
      </c>
      <c r="BG1" s="22" t="s">
        <v>55</v>
      </c>
      <c r="BH1" s="22" t="s">
        <v>56</v>
      </c>
      <c r="BI1" s="22" t="s">
        <v>57</v>
      </c>
      <c r="BJ1" s="22" t="s">
        <v>58</v>
      </c>
      <c r="BK1" s="22" t="s">
        <v>59</v>
      </c>
      <c r="BL1" s="22" t="s">
        <v>60</v>
      </c>
      <c r="BM1" s="22" t="s">
        <v>61</v>
      </c>
      <c r="BN1" s="22" t="s">
        <v>62</v>
      </c>
      <c r="BO1" s="22" t="s">
        <v>63</v>
      </c>
      <c r="BP1" s="22" t="s">
        <v>64</v>
      </c>
      <c r="BQ1" s="22" t="s">
        <v>54</v>
      </c>
      <c r="BR1" s="22" t="s">
        <v>240</v>
      </c>
      <c r="BS1" s="22" t="s">
        <v>65</v>
      </c>
      <c r="BT1" s="22" t="s">
        <v>66</v>
      </c>
      <c r="BU1" s="22" t="s">
        <v>57</v>
      </c>
      <c r="BV1" s="22" t="s">
        <v>67</v>
      </c>
      <c r="BW1" s="22" t="s">
        <v>68</v>
      </c>
      <c r="BX1" s="22" t="s">
        <v>69</v>
      </c>
      <c r="BY1" s="22" t="s">
        <v>241</v>
      </c>
      <c r="BZ1" s="22" t="s">
        <v>235</v>
      </c>
      <c r="CA1" s="22" t="s">
        <v>70</v>
      </c>
    </row>
    <row r="2" spans="1:79" x14ac:dyDescent="0.3">
      <c r="A2" s="1"/>
      <c r="B2" s="2"/>
      <c r="C2" s="25" t="s">
        <v>71</v>
      </c>
      <c r="D2" s="26" t="s">
        <v>71</v>
      </c>
      <c r="E2" s="26" t="s">
        <v>71</v>
      </c>
      <c r="F2" s="26" t="s">
        <v>71</v>
      </c>
      <c r="G2" s="26" t="s">
        <v>71</v>
      </c>
      <c r="H2" s="26" t="s">
        <v>71</v>
      </c>
      <c r="I2" s="26" t="s">
        <v>71</v>
      </c>
      <c r="J2" s="26" t="s">
        <v>71</v>
      </c>
      <c r="K2" s="26" t="s">
        <v>71</v>
      </c>
      <c r="L2" s="26" t="s">
        <v>71</v>
      </c>
      <c r="M2" s="26" t="s">
        <v>71</v>
      </c>
      <c r="N2" s="26" t="s">
        <v>71</v>
      </c>
      <c r="O2" s="26" t="s">
        <v>71</v>
      </c>
      <c r="P2" s="26" t="s">
        <v>71</v>
      </c>
      <c r="Q2" s="26" t="s">
        <v>72</v>
      </c>
      <c r="R2" s="26" t="s">
        <v>71</v>
      </c>
      <c r="S2" s="27" t="s">
        <v>227</v>
      </c>
      <c r="T2" s="27" t="s">
        <v>227</v>
      </c>
      <c r="U2" s="27" t="s">
        <v>227</v>
      </c>
      <c r="V2" s="27" t="s">
        <v>227</v>
      </c>
      <c r="W2" s="27" t="s">
        <v>227</v>
      </c>
      <c r="X2" s="27" t="s">
        <v>227</v>
      </c>
      <c r="Y2" s="26" t="s">
        <v>227</v>
      </c>
      <c r="Z2" s="26"/>
      <c r="AA2" s="26" t="s">
        <v>73</v>
      </c>
      <c r="AB2" s="26" t="s">
        <v>73</v>
      </c>
      <c r="AC2" s="26" t="s">
        <v>73</v>
      </c>
      <c r="AD2" s="26" t="s">
        <v>236</v>
      </c>
      <c r="AE2" s="26" t="s">
        <v>73</v>
      </c>
      <c r="AF2" s="26" t="s">
        <v>73</v>
      </c>
      <c r="AG2" s="26"/>
      <c r="AH2" s="26" t="s">
        <v>73</v>
      </c>
      <c r="AI2" s="26" t="s">
        <v>73</v>
      </c>
      <c r="AJ2" s="26" t="s">
        <v>73</v>
      </c>
      <c r="AK2" s="26" t="s">
        <v>73</v>
      </c>
      <c r="AL2" s="28" t="s">
        <v>74</v>
      </c>
      <c r="AM2" s="26" t="s">
        <v>75</v>
      </c>
      <c r="AN2" s="26" t="s">
        <v>72</v>
      </c>
      <c r="AO2" s="26" t="s">
        <v>71</v>
      </c>
      <c r="AP2" s="26" t="s">
        <v>71</v>
      </c>
      <c r="AQ2" s="26" t="s">
        <v>227</v>
      </c>
      <c r="AR2" s="26" t="s">
        <v>71</v>
      </c>
      <c r="AS2" s="26" t="s">
        <v>227</v>
      </c>
      <c r="AT2" s="26" t="s">
        <v>72</v>
      </c>
      <c r="AU2" s="26" t="s">
        <v>72</v>
      </c>
      <c r="AV2" s="26" t="s">
        <v>76</v>
      </c>
      <c r="AW2" s="26" t="s">
        <v>76</v>
      </c>
      <c r="AX2" s="29" t="s">
        <v>77</v>
      </c>
      <c r="AY2" s="29" t="s">
        <v>78</v>
      </c>
      <c r="AZ2" s="26" t="s">
        <v>79</v>
      </c>
      <c r="BA2" s="26" t="s">
        <v>80</v>
      </c>
      <c r="BB2" s="26" t="s">
        <v>80</v>
      </c>
      <c r="BC2" s="26" t="s">
        <v>80</v>
      </c>
      <c r="BD2" s="26" t="s">
        <v>80</v>
      </c>
      <c r="BE2" s="26" t="s">
        <v>80</v>
      </c>
      <c r="BF2" s="26" t="s">
        <v>80</v>
      </c>
      <c r="BG2" s="26" t="s">
        <v>80</v>
      </c>
      <c r="BH2" s="26" t="s">
        <v>80</v>
      </c>
      <c r="BI2" s="26" t="s">
        <v>80</v>
      </c>
      <c r="BJ2" s="26" t="s">
        <v>80</v>
      </c>
      <c r="BK2" s="26" t="s">
        <v>80</v>
      </c>
      <c r="BL2" s="26" t="s">
        <v>80</v>
      </c>
      <c r="BM2" s="26" t="s">
        <v>80</v>
      </c>
      <c r="BN2" s="26" t="s">
        <v>80</v>
      </c>
      <c r="BO2" s="26" t="s">
        <v>80</v>
      </c>
      <c r="BP2" s="26" t="s">
        <v>80</v>
      </c>
      <c r="BQ2" s="26" t="s">
        <v>80</v>
      </c>
      <c r="BR2" s="26" t="s">
        <v>80</v>
      </c>
      <c r="BS2" s="26" t="s">
        <v>80</v>
      </c>
      <c r="BT2" s="26" t="s">
        <v>80</v>
      </c>
      <c r="BU2" s="26" t="s">
        <v>80</v>
      </c>
      <c r="BV2" s="26" t="s">
        <v>80</v>
      </c>
      <c r="BW2" s="26" t="s">
        <v>80</v>
      </c>
      <c r="BX2" s="26" t="s">
        <v>80</v>
      </c>
      <c r="BY2" s="26"/>
      <c r="BZ2" s="26" t="s">
        <v>80</v>
      </c>
      <c r="CA2" s="30"/>
    </row>
    <row r="3" spans="1:79" x14ac:dyDescent="0.3">
      <c r="A3" s="6" t="s">
        <v>81</v>
      </c>
      <c r="B3" s="6" t="s">
        <v>82</v>
      </c>
      <c r="C3" s="31" t="s">
        <v>83</v>
      </c>
      <c r="D3" s="32" t="s">
        <v>84</v>
      </c>
      <c r="E3" s="32" t="s">
        <v>85</v>
      </c>
      <c r="F3" s="32" t="s">
        <v>86</v>
      </c>
      <c r="G3" s="32" t="s">
        <v>87</v>
      </c>
      <c r="H3" s="32" t="s">
        <v>88</v>
      </c>
      <c r="I3" s="32" t="s">
        <v>89</v>
      </c>
      <c r="J3" s="32" t="s">
        <v>90</v>
      </c>
      <c r="K3" s="32" t="s">
        <v>91</v>
      </c>
      <c r="L3" s="32" t="s">
        <v>92</v>
      </c>
      <c r="M3" s="32"/>
      <c r="N3" s="32"/>
      <c r="O3" s="32"/>
      <c r="P3" s="32"/>
      <c r="Q3" s="32" t="s">
        <v>93</v>
      </c>
      <c r="R3" s="32" t="s">
        <v>94</v>
      </c>
      <c r="S3" s="33" t="s">
        <v>95</v>
      </c>
      <c r="T3" s="33" t="s">
        <v>96</v>
      </c>
      <c r="U3" s="33" t="s">
        <v>97</v>
      </c>
      <c r="V3" s="33"/>
      <c r="W3" s="33" t="s">
        <v>98</v>
      </c>
      <c r="X3" s="33" t="s">
        <v>99</v>
      </c>
      <c r="Y3" s="34" t="s">
        <v>100</v>
      </c>
      <c r="Z3" s="34" t="s">
        <v>101</v>
      </c>
      <c r="AA3" s="32" t="s">
        <v>102</v>
      </c>
      <c r="AB3" s="35" t="s">
        <v>103</v>
      </c>
      <c r="AC3" s="32" t="s">
        <v>104</v>
      </c>
      <c r="AD3" s="32" t="s">
        <v>105</v>
      </c>
      <c r="AE3" s="32" t="s">
        <v>106</v>
      </c>
      <c r="AF3" s="32" t="s">
        <v>107</v>
      </c>
      <c r="AG3" s="32" t="s">
        <v>108</v>
      </c>
      <c r="AH3" s="32" t="s">
        <v>109</v>
      </c>
      <c r="AI3" s="32" t="s">
        <v>110</v>
      </c>
      <c r="AJ3" s="32" t="s">
        <v>111</v>
      </c>
      <c r="AK3" s="32" t="s">
        <v>112</v>
      </c>
      <c r="AL3" s="32" t="s">
        <v>113</v>
      </c>
      <c r="AM3" s="32" t="s">
        <v>114</v>
      </c>
      <c r="AN3" s="32" t="s">
        <v>115</v>
      </c>
      <c r="AO3" s="32" t="s">
        <v>116</v>
      </c>
      <c r="AP3" s="32" t="s">
        <v>117</v>
      </c>
      <c r="AQ3" s="32" t="s">
        <v>118</v>
      </c>
      <c r="AR3" s="32" t="s">
        <v>119</v>
      </c>
      <c r="AS3" s="32" t="s">
        <v>120</v>
      </c>
      <c r="AT3" s="32" t="s">
        <v>121</v>
      </c>
      <c r="AU3" s="32" t="s">
        <v>122</v>
      </c>
      <c r="AV3" s="32" t="s">
        <v>123</v>
      </c>
      <c r="AW3" s="32" t="s">
        <v>124</v>
      </c>
      <c r="AX3" s="36" t="s">
        <v>125</v>
      </c>
      <c r="AY3" s="36" t="s">
        <v>126</v>
      </c>
      <c r="AZ3" s="34" t="s">
        <v>127</v>
      </c>
      <c r="BA3" s="34"/>
      <c r="BB3" s="34" t="s">
        <v>128</v>
      </c>
      <c r="BC3" s="34" t="s">
        <v>129</v>
      </c>
      <c r="BD3" s="34" t="s">
        <v>130</v>
      </c>
      <c r="BE3" s="34" t="s">
        <v>131</v>
      </c>
      <c r="BF3" s="34" t="s">
        <v>132</v>
      </c>
      <c r="BG3" s="34" t="s">
        <v>133</v>
      </c>
      <c r="BH3" s="34" t="s">
        <v>134</v>
      </c>
      <c r="BI3" s="34" t="s">
        <v>135</v>
      </c>
      <c r="BJ3" s="34" t="s">
        <v>136</v>
      </c>
      <c r="BK3" s="34" t="s">
        <v>137</v>
      </c>
      <c r="BL3" s="34" t="s">
        <v>138</v>
      </c>
      <c r="BM3" s="34" t="s">
        <v>139</v>
      </c>
      <c r="BN3" s="34" t="s">
        <v>140</v>
      </c>
      <c r="BO3" s="34" t="s">
        <v>141</v>
      </c>
      <c r="BP3" s="34" t="s">
        <v>142</v>
      </c>
      <c r="BQ3" s="34" t="s">
        <v>143</v>
      </c>
      <c r="BR3" s="34" t="s">
        <v>242</v>
      </c>
      <c r="BS3" s="34" t="s">
        <v>144</v>
      </c>
      <c r="BT3" s="34" t="s">
        <v>145</v>
      </c>
      <c r="BU3" s="34" t="s">
        <v>146</v>
      </c>
      <c r="BV3" s="34" t="s">
        <v>147</v>
      </c>
      <c r="BW3" s="34" t="s">
        <v>148</v>
      </c>
      <c r="BX3" s="34" t="s">
        <v>149</v>
      </c>
      <c r="BY3" s="34"/>
      <c r="BZ3" s="34" t="s">
        <v>150</v>
      </c>
      <c r="CA3" s="32" t="s">
        <v>151</v>
      </c>
    </row>
    <row r="4" spans="1:79" ht="15.75" customHeight="1" x14ac:dyDescent="0.3">
      <c r="A4" s="37">
        <v>1980</v>
      </c>
      <c r="B4" s="38">
        <v>1</v>
      </c>
      <c r="C4" s="62">
        <v>123179</v>
      </c>
      <c r="D4" s="62">
        <v>12766</v>
      </c>
      <c r="E4" s="39">
        <v>110413</v>
      </c>
      <c r="F4" s="39">
        <v>78220</v>
      </c>
      <c r="G4" s="39">
        <v>16307</v>
      </c>
      <c r="H4" s="39">
        <v>26453</v>
      </c>
      <c r="I4" s="39">
        <v>24645</v>
      </c>
      <c r="J4" s="39">
        <v>1808</v>
      </c>
      <c r="K4" s="39">
        <v>12398</v>
      </c>
      <c r="L4" s="39">
        <v>10199</v>
      </c>
      <c r="M4" s="39">
        <v>7703.127692307693</v>
      </c>
      <c r="N4" s="39">
        <v>1195.5535242822104</v>
      </c>
      <c r="O4" s="39">
        <v>641.51212413944336</v>
      </c>
      <c r="P4" s="39">
        <v>5866.0620438860396</v>
      </c>
      <c r="Q4" s="39">
        <v>23603</v>
      </c>
      <c r="R4" s="39">
        <v>1339130.2889697468</v>
      </c>
      <c r="S4" s="40">
        <v>0.19161545393289442</v>
      </c>
      <c r="T4" s="40">
        <v>0.18513167987726925</v>
      </c>
      <c r="U4" s="40">
        <v>0.18979579321763659</v>
      </c>
      <c r="V4" s="40">
        <v>0.21614932034895518</v>
      </c>
      <c r="W4" s="40">
        <v>0.26738183577996449</v>
      </c>
      <c r="X4" s="40">
        <v>0.39405824100401998</v>
      </c>
      <c r="Y4" s="40">
        <v>0.41917944610803426</v>
      </c>
      <c r="Z4" s="39">
        <v>1634.1851593559554</v>
      </c>
      <c r="AA4" s="66">
        <v>37417.538999999997</v>
      </c>
      <c r="AB4" s="39">
        <v>14215.971073738545</v>
      </c>
      <c r="AC4" s="39">
        <v>26970.475999999999</v>
      </c>
      <c r="AD4" s="67">
        <v>19.711680000000001</v>
      </c>
      <c r="AE4" s="39">
        <v>12835.209073738548</v>
      </c>
      <c r="AF4" s="42">
        <v>12412.230687198857</v>
      </c>
      <c r="AG4" s="43">
        <v>0.96704546189238749</v>
      </c>
      <c r="AH4" s="42">
        <v>9705.2337708307477</v>
      </c>
      <c r="AI4" s="42">
        <v>9368.8722392464661</v>
      </c>
      <c r="AJ4" s="42">
        <v>1646.0037039871104</v>
      </c>
      <c r="AK4" s="42">
        <v>1691.4587978142088</v>
      </c>
      <c r="AL4" s="44">
        <v>9.7127518960045567</v>
      </c>
      <c r="AM4" s="39">
        <v>6342001.6550810672</v>
      </c>
      <c r="AN4" s="45">
        <v>11662</v>
      </c>
      <c r="AO4" s="45">
        <v>9690</v>
      </c>
      <c r="AP4" s="39">
        <v>100723</v>
      </c>
      <c r="AQ4" s="40">
        <v>0.19909418533954831</v>
      </c>
      <c r="AR4" s="39">
        <v>6228.7922332351636</v>
      </c>
      <c r="AS4" s="46">
        <v>0.21318000000000001</v>
      </c>
      <c r="AT4" s="47">
        <v>46210.903998578833</v>
      </c>
      <c r="AU4" s="47">
        <v>190498.2632376588</v>
      </c>
      <c r="AV4" s="48">
        <v>15.648666666666665</v>
      </c>
      <c r="AW4" s="48">
        <v>16.076666666666668</v>
      </c>
      <c r="AX4" s="49">
        <v>0.70890143906992142</v>
      </c>
      <c r="AY4" s="49">
        <v>1.4106333333333332</v>
      </c>
      <c r="AZ4" s="50">
        <v>15206.387601672877</v>
      </c>
      <c r="BA4" s="68">
        <v>-12352.836271749613</v>
      </c>
      <c r="BB4" s="47">
        <v>6782.4431175329401</v>
      </c>
      <c r="BC4" s="47">
        <v>268.96474181505442</v>
      </c>
      <c r="BD4" s="47">
        <v>25.640218612733719</v>
      </c>
      <c r="BE4" s="47">
        <v>1597.5763078667865</v>
      </c>
      <c r="BF4" s="47">
        <v>364.40746764471402</v>
      </c>
      <c r="BG4" s="47">
        <v>1421.1879524224064</v>
      </c>
      <c r="BH4" s="47">
        <v>2892.9217766252896</v>
      </c>
      <c r="BI4" s="47">
        <v>186.34634303779478</v>
      </c>
      <c r="BJ4" s="47">
        <v>25.398309508161283</v>
      </c>
      <c r="BK4" s="47">
        <v>7412.7167347181512</v>
      </c>
      <c r="BL4" s="47">
        <v>647.8989902612368</v>
      </c>
      <c r="BM4" s="47">
        <v>500.66682521587916</v>
      </c>
      <c r="BN4" s="47">
        <v>2316.7911112261277</v>
      </c>
      <c r="BO4" s="47">
        <v>1.706292605772864</v>
      </c>
      <c r="BP4" s="47">
        <v>270.16316266918233</v>
      </c>
      <c r="BQ4" s="47">
        <v>156.94010016041554</v>
      </c>
      <c r="BR4" s="47">
        <v>1.2974252768036037E-10</v>
      </c>
      <c r="BS4" s="47">
        <v>2540.9279869832872</v>
      </c>
      <c r="BT4" s="47">
        <v>401.06684235340953</v>
      </c>
      <c r="BU4" s="47">
        <v>269.02467868565998</v>
      </c>
      <c r="BV4" s="47">
        <v>304.88261169028431</v>
      </c>
      <c r="BW4" s="47">
        <v>2.6272938892171567</v>
      </c>
      <c r="BX4" s="47">
        <v>-630.27361718521115</v>
      </c>
      <c r="BY4" s="47">
        <v>0</v>
      </c>
      <c r="BZ4" s="47">
        <v>355.2919</v>
      </c>
      <c r="CA4" s="39">
        <v>89132.821643902906</v>
      </c>
    </row>
    <row r="5" spans="1:79" ht="15.75" customHeight="1" x14ac:dyDescent="0.3">
      <c r="A5" s="37">
        <v>1980</v>
      </c>
      <c r="B5" s="38">
        <v>2</v>
      </c>
      <c r="C5" s="62">
        <v>123597</v>
      </c>
      <c r="D5" s="62">
        <v>13092</v>
      </c>
      <c r="E5" s="39">
        <v>110505</v>
      </c>
      <c r="F5" s="39">
        <v>78262</v>
      </c>
      <c r="G5" s="39">
        <v>16965</v>
      </c>
      <c r="H5" s="39">
        <v>25576</v>
      </c>
      <c r="I5" s="39">
        <v>24347</v>
      </c>
      <c r="J5" s="39">
        <v>1229</v>
      </c>
      <c r="K5" s="39">
        <v>12719</v>
      </c>
      <c r="L5" s="39">
        <v>9925</v>
      </c>
      <c r="M5" s="39">
        <v>7385.3169230769236</v>
      </c>
      <c r="N5" s="39">
        <v>1030.9910211141319</v>
      </c>
      <c r="O5" s="39">
        <v>592.46515288632554</v>
      </c>
      <c r="P5" s="39">
        <v>5761.8607490764671</v>
      </c>
      <c r="Q5" s="39">
        <v>24670</v>
      </c>
      <c r="R5" s="39">
        <v>1348272.1681324828</v>
      </c>
      <c r="S5" s="40">
        <v>0.1996003139234771</v>
      </c>
      <c r="T5" s="40">
        <v>0.20400705323145332</v>
      </c>
      <c r="U5" s="40">
        <v>0.19092248747421162</v>
      </c>
      <c r="V5" s="40">
        <v>0.23699018359551485</v>
      </c>
      <c r="W5" s="40">
        <v>0.28343423225096315</v>
      </c>
      <c r="X5" s="40">
        <v>0.44624685138539044</v>
      </c>
      <c r="Y5" s="40">
        <v>0.46799849007823607</v>
      </c>
      <c r="Z5" s="39">
        <v>1638.8037360048934</v>
      </c>
      <c r="AA5" s="66">
        <v>37469.834000000003</v>
      </c>
      <c r="AB5" s="39">
        <v>14199.681535242307</v>
      </c>
      <c r="AC5" s="39">
        <v>27048.434000000001</v>
      </c>
      <c r="AD5" s="67">
        <v>15.862639999999999</v>
      </c>
      <c r="AE5" s="39">
        <v>12718.204535242308</v>
      </c>
      <c r="AF5" s="42">
        <v>12298.659114134834</v>
      </c>
      <c r="AG5" s="43">
        <v>0.96701221308834051</v>
      </c>
      <c r="AH5" s="42">
        <v>9590.4446734644389</v>
      </c>
      <c r="AI5" s="42">
        <v>9257.8254229199338</v>
      </c>
      <c r="AJ5" s="42">
        <v>1669.5335092629864</v>
      </c>
      <c r="AK5" s="42">
        <v>1715.5791074681247</v>
      </c>
      <c r="AL5" s="44">
        <v>10.433170605433016</v>
      </c>
      <c r="AM5" s="39">
        <v>6405192.8013913659</v>
      </c>
      <c r="AN5" s="45">
        <v>12433</v>
      </c>
      <c r="AO5" s="45">
        <v>9880</v>
      </c>
      <c r="AP5" s="39">
        <v>100625</v>
      </c>
      <c r="AQ5" s="40">
        <v>0.20781413508974031</v>
      </c>
      <c r="AR5" s="39">
        <v>6197.5703826779218</v>
      </c>
      <c r="AS5" s="46">
        <v>0.22650333333333333</v>
      </c>
      <c r="AT5" s="47">
        <v>47296.764027099875</v>
      </c>
      <c r="AU5" s="47">
        <v>197687.97625562033</v>
      </c>
      <c r="AV5" s="48">
        <v>18.222333333333335</v>
      </c>
      <c r="AW5" s="48">
        <v>12.573333333333332</v>
      </c>
      <c r="AX5" s="49">
        <v>0.71904510809644795</v>
      </c>
      <c r="AY5" s="49">
        <v>1.3907333333333334</v>
      </c>
      <c r="AZ5" s="50">
        <v>16021.295265829849</v>
      </c>
      <c r="BA5" s="68">
        <v>-13712.154137051051</v>
      </c>
      <c r="BB5" s="47">
        <v>6886.1095460164852</v>
      </c>
      <c r="BC5" s="47">
        <v>275.3514753826019</v>
      </c>
      <c r="BD5" s="47">
        <v>26.140555325002335</v>
      </c>
      <c r="BE5" s="47">
        <v>1626.1707194911362</v>
      </c>
      <c r="BF5" s="47">
        <v>378.42308997139997</v>
      </c>
      <c r="BG5" s="47">
        <v>1441.4801278883517</v>
      </c>
      <c r="BH5" s="47">
        <v>2924.0811175972626</v>
      </c>
      <c r="BI5" s="47">
        <v>188.32809201616331</v>
      </c>
      <c r="BJ5" s="47">
        <v>26.134368344568639</v>
      </c>
      <c r="BK5" s="47">
        <v>7546.2446672316128</v>
      </c>
      <c r="BL5" s="47">
        <v>653.85392461187257</v>
      </c>
      <c r="BM5" s="47">
        <v>510.30589925803815</v>
      </c>
      <c r="BN5" s="47">
        <v>2356.9279799955675</v>
      </c>
      <c r="BO5" s="47">
        <v>1.7219753904410182</v>
      </c>
      <c r="BP5" s="47">
        <v>268.87384003004388</v>
      </c>
      <c r="BQ5" s="47">
        <v>158.74909604845425</v>
      </c>
      <c r="BR5" s="47">
        <v>7.7845516608216202E-11</v>
      </c>
      <c r="BS5" s="47">
        <v>2595.9127329110042</v>
      </c>
      <c r="BT5" s="47">
        <v>411.09726099636612</v>
      </c>
      <c r="BU5" s="47">
        <v>271.07809893208486</v>
      </c>
      <c r="BV5" s="47">
        <v>314.12145217807466</v>
      </c>
      <c r="BW5" s="47">
        <v>3.5845478549036489</v>
      </c>
      <c r="BX5" s="47">
        <v>-660.13512121512622</v>
      </c>
      <c r="BY5" s="47">
        <v>0</v>
      </c>
      <c r="BZ5" s="47">
        <v>428.28289999999998</v>
      </c>
      <c r="CA5" s="39">
        <v>90342.996611403752</v>
      </c>
    </row>
    <row r="6" spans="1:79" ht="15.75" customHeight="1" x14ac:dyDescent="0.3">
      <c r="A6" s="37">
        <v>1980</v>
      </c>
      <c r="B6" s="38">
        <v>3</v>
      </c>
      <c r="C6" s="62">
        <v>123107</v>
      </c>
      <c r="D6" s="62">
        <v>13314</v>
      </c>
      <c r="E6" s="39">
        <v>109793</v>
      </c>
      <c r="F6" s="39">
        <v>77910</v>
      </c>
      <c r="G6" s="39">
        <v>17248</v>
      </c>
      <c r="H6" s="39">
        <v>25960</v>
      </c>
      <c r="I6" s="39">
        <v>23698</v>
      </c>
      <c r="J6" s="39">
        <v>2262</v>
      </c>
      <c r="K6" s="39">
        <v>12096</v>
      </c>
      <c r="L6" s="39">
        <v>10107</v>
      </c>
      <c r="M6" s="39">
        <v>7432.8804395604411</v>
      </c>
      <c r="N6" s="39">
        <v>1162.5390330618166</v>
      </c>
      <c r="O6" s="39">
        <v>673.00433199700763</v>
      </c>
      <c r="P6" s="39">
        <v>5597.3370745016155</v>
      </c>
      <c r="Q6" s="39">
        <v>24554</v>
      </c>
      <c r="R6" s="39">
        <v>1357685.8560110119</v>
      </c>
      <c r="S6" s="40">
        <v>0.19945250879316367</v>
      </c>
      <c r="T6" s="40">
        <v>0.21930432550378642</v>
      </c>
      <c r="U6" s="40">
        <v>0.21121289424860853</v>
      </c>
      <c r="V6" s="40">
        <v>0.2380791627985484</v>
      </c>
      <c r="W6" s="40">
        <v>0.29199735449735448</v>
      </c>
      <c r="X6" s="40">
        <v>0.41693875531809638</v>
      </c>
      <c r="Y6" s="40">
        <v>0.44734392621110264</v>
      </c>
      <c r="Z6" s="39">
        <v>1642.2364458191703</v>
      </c>
      <c r="AA6" s="66">
        <v>37533.451000000001</v>
      </c>
      <c r="AB6" s="39">
        <v>14163.044763291204</v>
      </c>
      <c r="AC6" s="39">
        <v>27134.75</v>
      </c>
      <c r="AD6" s="67">
        <v>12.68956</v>
      </c>
      <c r="AE6" s="39">
        <v>12617.487763291203</v>
      </c>
      <c r="AF6" s="42">
        <v>12198.652637551557</v>
      </c>
      <c r="AG6" s="43">
        <v>0.96680518867169518</v>
      </c>
      <c r="AH6" s="42">
        <v>9510.5104627073251</v>
      </c>
      <c r="AI6" s="42">
        <v>9178.302933751962</v>
      </c>
      <c r="AJ6" s="42">
        <v>1682.812508457509</v>
      </c>
      <c r="AK6" s="42">
        <v>1728.8542076502745</v>
      </c>
      <c r="AL6" s="44">
        <v>10.912604075120102</v>
      </c>
      <c r="AM6" s="39">
        <v>6917514.4553453624</v>
      </c>
      <c r="AN6" s="45">
        <v>12385</v>
      </c>
      <c r="AO6" s="45">
        <v>10022</v>
      </c>
      <c r="AP6" s="39">
        <v>99771</v>
      </c>
      <c r="AQ6" s="40">
        <v>0.20740151213688818</v>
      </c>
      <c r="AR6" s="39">
        <v>6162.2252751915275</v>
      </c>
      <c r="AS6" s="46">
        <v>0.25469000000000003</v>
      </c>
      <c r="AT6" s="47">
        <v>48827.047780374247</v>
      </c>
      <c r="AU6" s="47">
        <v>205512.76116900961</v>
      </c>
      <c r="AV6" s="48">
        <v>15.603333333333333</v>
      </c>
      <c r="AW6" s="48">
        <v>10.64</v>
      </c>
      <c r="AX6" s="49">
        <v>0.70283947146471759</v>
      </c>
      <c r="AY6" s="49">
        <v>1.4227999999999998</v>
      </c>
      <c r="AZ6" s="50">
        <v>17268.090318576502</v>
      </c>
      <c r="BA6" s="68">
        <v>-13854.153708356573</v>
      </c>
      <c r="BB6" s="47">
        <v>7093.4424029835791</v>
      </c>
      <c r="BC6" s="47">
        <v>288.12494251769692</v>
      </c>
      <c r="BD6" s="47">
        <v>27.141228749539575</v>
      </c>
      <c r="BE6" s="47">
        <v>1683.3595427398361</v>
      </c>
      <c r="BF6" s="47">
        <v>406.45433462477195</v>
      </c>
      <c r="BG6" s="47">
        <v>1482.0644788202426</v>
      </c>
      <c r="BH6" s="47">
        <v>2986.3997995412083</v>
      </c>
      <c r="BI6" s="47">
        <v>192.29158997290043</v>
      </c>
      <c r="BJ6" s="47">
        <v>27.606486017383364</v>
      </c>
      <c r="BK6" s="47">
        <v>7813.300532258535</v>
      </c>
      <c r="BL6" s="47">
        <v>665.76379331314433</v>
      </c>
      <c r="BM6" s="47">
        <v>529.58404734235626</v>
      </c>
      <c r="BN6" s="47">
        <v>2437.2017175344481</v>
      </c>
      <c r="BO6" s="47">
        <v>1.7533409597773271</v>
      </c>
      <c r="BP6" s="47">
        <v>266.29519475176693</v>
      </c>
      <c r="BQ6" s="47">
        <v>162.36708782453169</v>
      </c>
      <c r="BR6" s="47">
        <v>-2.5948505536071826E-11</v>
      </c>
      <c r="BS6" s="47">
        <v>2705.8822247664393</v>
      </c>
      <c r="BT6" s="47">
        <v>431.15809828227941</v>
      </c>
      <c r="BU6" s="47">
        <v>275.18493942493467</v>
      </c>
      <c r="BV6" s="47">
        <v>332.59913315365549</v>
      </c>
      <c r="BW6" s="47">
        <v>5.4990557862766352</v>
      </c>
      <c r="BX6" s="47">
        <v>-719.85812927495635</v>
      </c>
      <c r="BY6" s="47">
        <v>0</v>
      </c>
      <c r="BZ6" s="47">
        <v>490.67700000000002</v>
      </c>
      <c r="CA6" s="39">
        <v>91611.491409360373</v>
      </c>
    </row>
    <row r="7" spans="1:79" ht="15.75" customHeight="1" x14ac:dyDescent="0.3">
      <c r="A7" s="37">
        <v>1980</v>
      </c>
      <c r="B7" s="38">
        <v>4</v>
      </c>
      <c r="C7" s="62">
        <v>123822</v>
      </c>
      <c r="D7" s="62">
        <v>13397</v>
      </c>
      <c r="E7" s="39">
        <v>110425</v>
      </c>
      <c r="F7" s="39">
        <v>77666</v>
      </c>
      <c r="G7" s="39">
        <v>17431</v>
      </c>
      <c r="H7" s="39">
        <v>25443</v>
      </c>
      <c r="I7" s="39">
        <v>24271</v>
      </c>
      <c r="J7" s="39">
        <v>1172</v>
      </c>
      <c r="K7" s="39">
        <v>12991</v>
      </c>
      <c r="L7" s="39">
        <v>9709</v>
      </c>
      <c r="M7" s="39">
        <v>6989.674945054946</v>
      </c>
      <c r="N7" s="39">
        <v>1199.4123907129717</v>
      </c>
      <c r="O7" s="39">
        <v>602.32512887651137</v>
      </c>
      <c r="P7" s="39">
        <v>5187.9374254654631</v>
      </c>
      <c r="Q7" s="39">
        <v>27203</v>
      </c>
      <c r="R7" s="39">
        <v>1366467.0169050538</v>
      </c>
      <c r="S7" s="40">
        <v>0.21969440002584356</v>
      </c>
      <c r="T7" s="40">
        <v>0.22764143898230887</v>
      </c>
      <c r="U7" s="40">
        <v>0.20796282485227469</v>
      </c>
      <c r="V7" s="40">
        <v>0.25145235054179887</v>
      </c>
      <c r="W7" s="40">
        <v>0.29805249788314986</v>
      </c>
      <c r="X7" s="40">
        <v>0.47584715212689255</v>
      </c>
      <c r="Y7" s="40">
        <v>0.48078895291288853</v>
      </c>
      <c r="Z7" s="39">
        <v>1644.4844782339255</v>
      </c>
      <c r="AA7" s="66">
        <v>37593.22</v>
      </c>
      <c r="AB7" s="39">
        <v>14193.123609587266</v>
      </c>
      <c r="AC7" s="39">
        <v>27218.476999999999</v>
      </c>
      <c r="AD7" s="67">
        <v>12.46782</v>
      </c>
      <c r="AE7" s="39">
        <v>12554.071609587267</v>
      </c>
      <c r="AF7" s="42">
        <v>12136.65987102494</v>
      </c>
      <c r="AG7" s="43">
        <v>0.9667508875571843</v>
      </c>
      <c r="AH7" s="42">
        <v>9436.9587918000234</v>
      </c>
      <c r="AI7" s="42">
        <v>9106.9661698587097</v>
      </c>
      <c r="AJ7" s="42">
        <v>1717.2116559605295</v>
      </c>
      <c r="AK7" s="42">
        <v>1764.0948633879791</v>
      </c>
      <c r="AL7" s="44">
        <v>11.54821197282353</v>
      </c>
      <c r="AM7" s="39">
        <v>6220944.5052093361</v>
      </c>
      <c r="AN7" s="45">
        <v>13799.2</v>
      </c>
      <c r="AO7" s="45">
        <v>10114</v>
      </c>
      <c r="AP7" s="39">
        <v>100311</v>
      </c>
      <c r="AQ7" s="40">
        <v>0.22875259436451262</v>
      </c>
      <c r="AR7" s="39">
        <v>6122.7619949398886</v>
      </c>
      <c r="AS7" s="46">
        <v>0.25596999999999998</v>
      </c>
      <c r="AT7" s="47">
        <v>50064.103509069108</v>
      </c>
      <c r="AU7" s="47">
        <v>213331.71973473442</v>
      </c>
      <c r="AV7" s="48">
        <v>16.616333333333333</v>
      </c>
      <c r="AW7" s="48">
        <v>16.406666666666666</v>
      </c>
      <c r="AX7" s="49">
        <v>0.74634291969350186</v>
      </c>
      <c r="AY7" s="49">
        <v>1.3398666666666665</v>
      </c>
      <c r="AZ7" s="50">
        <v>18689.506531667186</v>
      </c>
      <c r="BA7" s="68">
        <v>-15137.917411808439</v>
      </c>
      <c r="BB7" s="47">
        <v>7404.4416884342154</v>
      </c>
      <c r="BC7" s="47">
        <v>307.28514322033942</v>
      </c>
      <c r="BD7" s="47">
        <v>28.642238886345432</v>
      </c>
      <c r="BE7" s="47">
        <v>1769.1427776128851</v>
      </c>
      <c r="BF7" s="47">
        <v>448.50120160482976</v>
      </c>
      <c r="BG7" s="47">
        <v>1542.9410052180781</v>
      </c>
      <c r="BH7" s="47">
        <v>3079.8778224571265</v>
      </c>
      <c r="BI7" s="47">
        <v>198.23683690800601</v>
      </c>
      <c r="BJ7" s="47">
        <v>29.814662526605431</v>
      </c>
      <c r="BK7" s="47">
        <v>8213.8843297989151</v>
      </c>
      <c r="BL7" s="47">
        <v>683.62859636505152</v>
      </c>
      <c r="BM7" s="47">
        <v>558.50126946883313</v>
      </c>
      <c r="BN7" s="47">
        <v>2557.6123238427676</v>
      </c>
      <c r="BO7" s="47">
        <v>1.8003893137817899</v>
      </c>
      <c r="BP7" s="47">
        <v>262.42722683435142</v>
      </c>
      <c r="BQ7" s="47">
        <v>167.79407548864782</v>
      </c>
      <c r="BR7" s="47">
        <v>-1.8163953875250433E-10</v>
      </c>
      <c r="BS7" s="47">
        <v>2870.8364625495897</v>
      </c>
      <c r="BT7" s="47">
        <v>461.24935421114913</v>
      </c>
      <c r="BU7" s="47">
        <v>281.3452001642093</v>
      </c>
      <c r="BV7" s="47">
        <v>360.31565461702661</v>
      </c>
      <c r="BW7" s="47">
        <v>8.3708176833361101</v>
      </c>
      <c r="BX7" s="47">
        <v>-809.44264136470133</v>
      </c>
      <c r="BY7" s="47">
        <v>0</v>
      </c>
      <c r="BZ7" s="47">
        <v>542.4742</v>
      </c>
      <c r="CA7" s="39">
        <v>92863.263038434248</v>
      </c>
    </row>
    <row r="8" spans="1:79" ht="15.75" customHeight="1" x14ac:dyDescent="0.3">
      <c r="A8" s="37">
        <f t="shared" ref="A8:A71" si="0">A4+1</f>
        <v>1981</v>
      </c>
      <c r="B8" s="38">
        <f t="shared" ref="B8:B71" si="1">B4</f>
        <v>1</v>
      </c>
      <c r="C8" s="63">
        <v>123123</v>
      </c>
      <c r="D8" s="63">
        <v>13516</v>
      </c>
      <c r="E8" s="39">
        <v>109607</v>
      </c>
      <c r="F8" s="39">
        <v>77857</v>
      </c>
      <c r="G8" s="39">
        <v>17529</v>
      </c>
      <c r="H8" s="39">
        <v>24279</v>
      </c>
      <c r="I8" s="39">
        <v>23778</v>
      </c>
      <c r="J8" s="39">
        <v>501</v>
      </c>
      <c r="K8" s="39">
        <v>12724</v>
      </c>
      <c r="L8" s="39">
        <v>9266</v>
      </c>
      <c r="M8" s="39">
        <v>6545.2731426770661</v>
      </c>
      <c r="N8" s="39">
        <v>1015.8502735816712</v>
      </c>
      <c r="O8" s="39">
        <v>545.08665110683773</v>
      </c>
      <c r="P8" s="39">
        <v>4984.3362179885571</v>
      </c>
      <c r="Q8" s="39">
        <v>26080</v>
      </c>
      <c r="R8" s="39">
        <v>1373976.4133340449</v>
      </c>
      <c r="S8" s="40">
        <v>0.21182069962557767</v>
      </c>
      <c r="T8" s="40">
        <v>0.20729028860603413</v>
      </c>
      <c r="U8" s="40">
        <v>0.23692167265674025</v>
      </c>
      <c r="V8" s="40">
        <v>0.24892758011607369</v>
      </c>
      <c r="W8" s="40">
        <v>0.29762653253693805</v>
      </c>
      <c r="X8" s="40">
        <v>0.52805957263112457</v>
      </c>
      <c r="Y8" s="40">
        <v>0.49096206524774544</v>
      </c>
      <c r="Z8" s="39">
        <v>1640.4059051385846</v>
      </c>
      <c r="AA8" s="66">
        <v>37636.201000000001</v>
      </c>
      <c r="AB8" s="39">
        <v>14213.909537601405</v>
      </c>
      <c r="AC8" s="39">
        <v>27290.22</v>
      </c>
      <c r="AD8" s="67">
        <v>11.65061</v>
      </c>
      <c r="AE8" s="39">
        <v>12483.205537601403</v>
      </c>
      <c r="AF8" s="42">
        <v>12064.208230351154</v>
      </c>
      <c r="AG8" s="43">
        <v>0.96643511908955093</v>
      </c>
      <c r="AH8" s="42">
        <v>9376.4366499444131</v>
      </c>
      <c r="AI8" s="42">
        <v>9042.856533124017</v>
      </c>
      <c r="AJ8" s="42">
        <v>1735.2609221707594</v>
      </c>
      <c r="AK8" s="42">
        <v>1782.0550091074688</v>
      </c>
      <c r="AL8" s="44">
        <v>12.176129272679022</v>
      </c>
      <c r="AM8" s="39">
        <v>6093652.4408040298</v>
      </c>
      <c r="AN8" s="51">
        <v>13283</v>
      </c>
      <c r="AO8" s="51">
        <v>9803</v>
      </c>
      <c r="AP8" s="39">
        <v>99804</v>
      </c>
      <c r="AQ8" s="40">
        <v>0.21846981997882103</v>
      </c>
      <c r="AR8" s="39">
        <v>6036.3769659840027</v>
      </c>
      <c r="AS8" s="46">
        <v>0.28184666666666669</v>
      </c>
      <c r="AT8" s="47">
        <v>50907.134079735224</v>
      </c>
      <c r="AU8" s="47">
        <v>220253.42076013013</v>
      </c>
      <c r="AV8" s="48">
        <v>16.135999999999999</v>
      </c>
      <c r="AW8" s="48">
        <v>16.756666666666668</v>
      </c>
      <c r="AX8" s="49">
        <v>0.81107386179301388</v>
      </c>
      <c r="AY8" s="49">
        <v>1.2329333333333334</v>
      </c>
      <c r="AZ8" s="50">
        <v>20297.284720919633</v>
      </c>
      <c r="BA8" s="68">
        <v>-16434.40106149952</v>
      </c>
      <c r="BB8" s="47">
        <v>7819.1074023683941</v>
      </c>
      <c r="BC8" s="47">
        <v>332.83207749052917</v>
      </c>
      <c r="BD8" s="47">
        <v>30.643585735419883</v>
      </c>
      <c r="BE8" s="47">
        <v>1883.5204241102826</v>
      </c>
      <c r="BF8" s="47">
        <v>504.5636909115733</v>
      </c>
      <c r="BG8" s="47">
        <v>1624.1097070818582</v>
      </c>
      <c r="BH8" s="47">
        <v>3204.5151863450155</v>
      </c>
      <c r="BI8" s="47">
        <v>206.16383282148007</v>
      </c>
      <c r="BJ8" s="47">
        <v>32.758897872234847</v>
      </c>
      <c r="BK8" s="47">
        <v>8747.9960598527541</v>
      </c>
      <c r="BL8" s="47">
        <v>707.44833376759425</v>
      </c>
      <c r="BM8" s="47">
        <v>597.05756563746877</v>
      </c>
      <c r="BN8" s="47">
        <v>2718.1597989205256</v>
      </c>
      <c r="BO8" s="47">
        <v>1.8631204524544063</v>
      </c>
      <c r="BP8" s="47">
        <v>257.26993627779734</v>
      </c>
      <c r="BQ8" s="47">
        <v>175.03005904080254</v>
      </c>
      <c r="BR8" s="47">
        <v>-3.8922758304108096E-10</v>
      </c>
      <c r="BS8" s="47">
        <v>3090.7754462604553</v>
      </c>
      <c r="BT8" s="47">
        <v>501.37102878297526</v>
      </c>
      <c r="BU8" s="47">
        <v>289.5588811499087</v>
      </c>
      <c r="BV8" s="47">
        <v>397.27101656818792</v>
      </c>
      <c r="BW8" s="47">
        <v>12.199833546082074</v>
      </c>
      <c r="BX8" s="47">
        <v>-928.88865748436103</v>
      </c>
      <c r="BY8" s="47">
        <v>0</v>
      </c>
      <c r="BZ8" s="47">
        <v>583.67449999999997</v>
      </c>
      <c r="CA8" s="39">
        <v>94279.207159199796</v>
      </c>
    </row>
    <row r="9" spans="1:79" ht="15.75" customHeight="1" x14ac:dyDescent="0.3">
      <c r="A9" s="37">
        <f t="shared" si="0"/>
        <v>1981</v>
      </c>
      <c r="B9" s="38">
        <f t="shared" si="1"/>
        <v>2</v>
      </c>
      <c r="C9" s="63">
        <v>122986</v>
      </c>
      <c r="D9" s="63">
        <v>13391</v>
      </c>
      <c r="E9" s="39">
        <v>109595</v>
      </c>
      <c r="F9" s="39">
        <v>77466</v>
      </c>
      <c r="G9" s="39">
        <v>17302</v>
      </c>
      <c r="H9" s="39">
        <v>24229</v>
      </c>
      <c r="I9" s="39">
        <v>23994</v>
      </c>
      <c r="J9" s="39">
        <v>235</v>
      </c>
      <c r="K9" s="39">
        <v>13681</v>
      </c>
      <c r="L9" s="39">
        <v>9692</v>
      </c>
      <c r="M9" s="39">
        <v>6889.8176947924048</v>
      </c>
      <c r="N9" s="39">
        <v>961.81927653124774</v>
      </c>
      <c r="O9" s="39">
        <v>552.71519644794762</v>
      </c>
      <c r="P9" s="39">
        <v>5375.2832218132089</v>
      </c>
      <c r="Q9" s="39">
        <v>27658</v>
      </c>
      <c r="R9" s="39">
        <v>1381343.6526896388</v>
      </c>
      <c r="S9" s="40">
        <v>0.22488738555607957</v>
      </c>
      <c r="T9" s="40">
        <v>0.23225673198564531</v>
      </c>
      <c r="U9" s="40">
        <v>0.21442607791006821</v>
      </c>
      <c r="V9" s="40">
        <v>0.2722764024339418</v>
      </c>
      <c r="W9" s="40">
        <v>0.3371829544623931</v>
      </c>
      <c r="X9" s="40">
        <v>0.58326454808089145</v>
      </c>
      <c r="Y9" s="40">
        <v>0.4907546076191493</v>
      </c>
      <c r="Z9" s="39">
        <v>1642.3399266763579</v>
      </c>
      <c r="AA9" s="66">
        <v>37664.232000000004</v>
      </c>
      <c r="AB9" s="39">
        <v>14209.469661738929</v>
      </c>
      <c r="AC9" s="39">
        <v>27361.738000000001</v>
      </c>
      <c r="AD9" s="67">
        <v>11.190209999999999</v>
      </c>
      <c r="AE9" s="39">
        <v>12394.459661738927</v>
      </c>
      <c r="AF9" s="42">
        <v>11974.938279073353</v>
      </c>
      <c r="AG9" s="43">
        <v>0.96615250732062041</v>
      </c>
      <c r="AH9" s="42">
        <v>9303.3772184121372</v>
      </c>
      <c r="AI9" s="42">
        <v>8970.401572056513</v>
      </c>
      <c r="AJ9" s="42">
        <v>1744.5371478050724</v>
      </c>
      <c r="AK9" s="42">
        <v>1791.0572859744996</v>
      </c>
      <c r="AL9" s="44">
        <v>12.773242374324351</v>
      </c>
      <c r="AM9" s="39">
        <v>5891353.4920222471</v>
      </c>
      <c r="AN9" s="51">
        <v>14000</v>
      </c>
      <c r="AO9" s="51">
        <v>9823</v>
      </c>
      <c r="AP9" s="39">
        <v>99772</v>
      </c>
      <c r="AQ9" s="40">
        <v>0.23185140019264247</v>
      </c>
      <c r="AR9" s="39">
        <v>6005.7855517513162</v>
      </c>
      <c r="AS9" s="46">
        <v>0.33616666666666667</v>
      </c>
      <c r="AT9" s="47">
        <v>52405.346017821219</v>
      </c>
      <c r="AU9" s="47">
        <v>228515.18174835498</v>
      </c>
      <c r="AV9" s="48">
        <v>16.222999999999999</v>
      </c>
      <c r="AW9" s="48">
        <v>17.55</v>
      </c>
      <c r="AX9" s="49">
        <v>0.89624473456218434</v>
      </c>
      <c r="AY9" s="49">
        <v>1.1157666666666668</v>
      </c>
      <c r="AZ9" s="50">
        <v>22011.211873703174</v>
      </c>
      <c r="BA9" s="68">
        <v>-18954.568304848635</v>
      </c>
      <c r="BB9" s="47">
        <v>8192.5264346293825</v>
      </c>
      <c r="BC9" s="47">
        <v>354.77968061272526</v>
      </c>
      <c r="BD9" s="47">
        <v>32.505523699897665</v>
      </c>
      <c r="BE9" s="47">
        <v>1993.9865013720841</v>
      </c>
      <c r="BF9" s="47">
        <v>557.35429554773339</v>
      </c>
      <c r="BG9" s="47">
        <v>1682.8603530446046</v>
      </c>
      <c r="BH9" s="47">
        <v>3322.7166340630683</v>
      </c>
      <c r="BI9" s="47">
        <v>213.92950139434612</v>
      </c>
      <c r="BJ9" s="47">
        <v>34.393944894922519</v>
      </c>
      <c r="BK9" s="47">
        <v>9269.1997524536346</v>
      </c>
      <c r="BL9" s="47">
        <v>738.17071364765718</v>
      </c>
      <c r="BM9" s="47">
        <v>660.01999522658684</v>
      </c>
      <c r="BN9" s="47">
        <v>2855.4201066958371</v>
      </c>
      <c r="BO9" s="47">
        <v>1.9440302401428218</v>
      </c>
      <c r="BP9" s="47">
        <v>264.77389496775453</v>
      </c>
      <c r="BQ9" s="47">
        <v>186.52534908788121</v>
      </c>
      <c r="BR9" s="47">
        <v>-3.1657176754007927E-10</v>
      </c>
      <c r="BS9" s="47">
        <v>3276.9046369592943</v>
      </c>
      <c r="BT9" s="47">
        <v>534.10318378555826</v>
      </c>
      <c r="BU9" s="47">
        <v>302.11980845757398</v>
      </c>
      <c r="BV9" s="47">
        <v>434.16225795058136</v>
      </c>
      <c r="BW9" s="47">
        <v>15.06056890618399</v>
      </c>
      <c r="BX9" s="47">
        <v>-1076.6733178242512</v>
      </c>
      <c r="BY9" s="47">
        <v>0</v>
      </c>
      <c r="BZ9" s="47">
        <v>614.27800000000002</v>
      </c>
      <c r="CA9" s="39">
        <v>95705.730989002841</v>
      </c>
    </row>
    <row r="10" spans="1:79" ht="15.75" customHeight="1" x14ac:dyDescent="0.3">
      <c r="A10" s="37">
        <f t="shared" si="0"/>
        <v>1981</v>
      </c>
      <c r="B10" s="38">
        <f t="shared" si="1"/>
        <v>3</v>
      </c>
      <c r="C10" s="63">
        <v>123534</v>
      </c>
      <c r="D10" s="63">
        <v>13499</v>
      </c>
      <c r="E10" s="39">
        <v>110035</v>
      </c>
      <c r="F10" s="39">
        <v>77391</v>
      </c>
      <c r="G10" s="39">
        <v>17602</v>
      </c>
      <c r="H10" s="39">
        <v>23126</v>
      </c>
      <c r="I10" s="39">
        <v>24147</v>
      </c>
      <c r="J10" s="39">
        <v>-1021</v>
      </c>
      <c r="K10" s="39">
        <v>15055</v>
      </c>
      <c r="L10" s="39">
        <v>9640</v>
      </c>
      <c r="M10" s="39">
        <v>6831.8569290159921</v>
      </c>
      <c r="N10" s="39">
        <v>1068.5360018741299</v>
      </c>
      <c r="O10" s="39">
        <v>618.58512933747932</v>
      </c>
      <c r="P10" s="39">
        <v>5144.7357978043819</v>
      </c>
      <c r="Q10" s="39">
        <v>27763</v>
      </c>
      <c r="R10" s="39">
        <v>1387517.4795567661</v>
      </c>
      <c r="S10" s="40">
        <v>0.22473974776174979</v>
      </c>
      <c r="T10" s="40">
        <v>0.25014536574020235</v>
      </c>
      <c r="U10" s="40">
        <v>0.24093852971253266</v>
      </c>
      <c r="V10" s="40">
        <v>0.26156458359216467</v>
      </c>
      <c r="W10" s="40">
        <v>0.33962138824310861</v>
      </c>
      <c r="X10" s="40">
        <v>0.52582987551867222</v>
      </c>
      <c r="Y10" s="40">
        <v>0.40941216294282384</v>
      </c>
      <c r="Z10" s="39">
        <v>1645.1434253015314</v>
      </c>
      <c r="AA10" s="66">
        <v>37728.004000000001</v>
      </c>
      <c r="AB10" s="39">
        <v>14239.502519645614</v>
      </c>
      <c r="AC10" s="39">
        <v>27459.441999999999</v>
      </c>
      <c r="AD10" s="67">
        <v>11.53317</v>
      </c>
      <c r="AE10" s="39">
        <v>12342.473519645611</v>
      </c>
      <c r="AF10" s="42">
        <v>11921.266881085456</v>
      </c>
      <c r="AG10" s="43">
        <v>0.96587340147906997</v>
      </c>
      <c r="AH10" s="42">
        <v>9260.5065937329164</v>
      </c>
      <c r="AI10" s="42">
        <v>8926.0591318681309</v>
      </c>
      <c r="AJ10" s="42">
        <v>1765.0433013491725</v>
      </c>
      <c r="AK10" s="42">
        <v>1811.5873041894358</v>
      </c>
      <c r="AL10" s="44">
        <v>13.322298285229788</v>
      </c>
      <c r="AM10" s="39">
        <v>5896720.7348198416</v>
      </c>
      <c r="AN10" s="51">
        <v>13989</v>
      </c>
      <c r="AO10" s="51">
        <v>9878</v>
      </c>
      <c r="AP10" s="39">
        <v>100157</v>
      </c>
      <c r="AQ10" s="40">
        <v>0.23118885056662208</v>
      </c>
      <c r="AR10" s="39">
        <v>5988.1892604667355</v>
      </c>
      <c r="AS10" s="46">
        <v>0.34898000000000001</v>
      </c>
      <c r="AT10" s="47">
        <v>54109.733910689683</v>
      </c>
      <c r="AU10" s="47">
        <v>237714.98471056015</v>
      </c>
      <c r="AV10" s="48">
        <v>16.436333333333334</v>
      </c>
      <c r="AW10" s="48">
        <v>18.263333333333332</v>
      </c>
      <c r="AX10" s="49">
        <v>0.96852300242130751</v>
      </c>
      <c r="AY10" s="49">
        <v>1.0325</v>
      </c>
      <c r="AZ10" s="50">
        <v>23953.23350051028</v>
      </c>
      <c r="BA10" s="68">
        <v>-19521.375749559789</v>
      </c>
      <c r="BB10" s="47">
        <v>8524.6987852171806</v>
      </c>
      <c r="BC10" s="47">
        <v>373.12795258692751</v>
      </c>
      <c r="BD10" s="47">
        <v>34.228052779778793</v>
      </c>
      <c r="BE10" s="47">
        <v>2100.5410093982896</v>
      </c>
      <c r="BF10" s="47">
        <v>606.87301551330995</v>
      </c>
      <c r="BG10" s="47">
        <v>1719.192943106317</v>
      </c>
      <c r="BH10" s="47">
        <v>3434.482165611284</v>
      </c>
      <c r="BI10" s="47">
        <v>221.53384262660418</v>
      </c>
      <c r="BJ10" s="47">
        <v>34.719803594668456</v>
      </c>
      <c r="BK10" s="47">
        <v>9777.4954076015529</v>
      </c>
      <c r="BL10" s="47">
        <v>775.79573600524009</v>
      </c>
      <c r="BM10" s="47">
        <v>747.38855823618724</v>
      </c>
      <c r="BN10" s="47">
        <v>2969.3932471687031</v>
      </c>
      <c r="BO10" s="47">
        <v>2.0431186768470369</v>
      </c>
      <c r="BP10" s="47">
        <v>284.93910290422292</v>
      </c>
      <c r="BQ10" s="47">
        <v>202.27994562988374</v>
      </c>
      <c r="BR10" s="47">
        <v>3.6327907750500807E-11</v>
      </c>
      <c r="BS10" s="47">
        <v>3429.2240346461053</v>
      </c>
      <c r="BT10" s="47">
        <v>559.44581921889778</v>
      </c>
      <c r="BU10" s="47">
        <v>319.0279820872052</v>
      </c>
      <c r="BV10" s="47">
        <v>470.98937876420723</v>
      </c>
      <c r="BW10" s="47">
        <v>16.953023763641859</v>
      </c>
      <c r="BX10" s="47">
        <v>-1252.7966223843716</v>
      </c>
      <c r="BY10" s="47">
        <v>0</v>
      </c>
      <c r="BZ10" s="47">
        <v>634.28459999999995</v>
      </c>
      <c r="CA10" s="39">
        <v>97550.45690123782</v>
      </c>
    </row>
    <row r="11" spans="1:79" ht="15.75" customHeight="1" x14ac:dyDescent="0.3">
      <c r="A11" s="37">
        <f t="shared" si="0"/>
        <v>1981</v>
      </c>
      <c r="B11" s="38">
        <f t="shared" si="1"/>
        <v>4</v>
      </c>
      <c r="C11" s="63">
        <v>123410</v>
      </c>
      <c r="D11" s="63">
        <v>13667</v>
      </c>
      <c r="E11" s="39">
        <v>109743</v>
      </c>
      <c r="F11" s="39">
        <v>77514</v>
      </c>
      <c r="G11" s="39">
        <v>17939</v>
      </c>
      <c r="H11" s="39">
        <v>23173</v>
      </c>
      <c r="I11" s="39">
        <v>23717</v>
      </c>
      <c r="J11" s="39">
        <v>-544</v>
      </c>
      <c r="K11" s="39">
        <v>14573</v>
      </c>
      <c r="L11" s="39">
        <v>9789</v>
      </c>
      <c r="M11" s="39">
        <v>6981.0522335145351</v>
      </c>
      <c r="N11" s="39">
        <v>1197.9327528662627</v>
      </c>
      <c r="O11" s="39">
        <v>601.58207916033223</v>
      </c>
      <c r="P11" s="39">
        <v>5181.5374014879399</v>
      </c>
      <c r="Q11" s="39">
        <v>30728</v>
      </c>
      <c r="R11" s="39">
        <v>1393662.5397732556</v>
      </c>
      <c r="S11" s="40">
        <v>0.24899116765254031</v>
      </c>
      <c r="T11" s="40">
        <v>0.26123022937791884</v>
      </c>
      <c r="U11" s="40">
        <v>0.23540888566809745</v>
      </c>
      <c r="V11" s="40">
        <v>0.2844373234388835</v>
      </c>
      <c r="W11" s="40">
        <v>0.33054278460166059</v>
      </c>
      <c r="X11" s="40">
        <v>0.59331903156604349</v>
      </c>
      <c r="Y11" s="40">
        <v>0.48737270802836252</v>
      </c>
      <c r="Z11" s="39">
        <v>1648.8187798843844</v>
      </c>
      <c r="AA11" s="66">
        <v>37753.841999999997</v>
      </c>
      <c r="AB11" s="39">
        <v>14264.21857943662</v>
      </c>
      <c r="AC11" s="39">
        <v>27529.755000000001</v>
      </c>
      <c r="AD11" s="67">
        <v>11.326229999999999</v>
      </c>
      <c r="AE11" s="39">
        <v>12287.06857943662</v>
      </c>
      <c r="AF11" s="42">
        <v>11865.843830937052</v>
      </c>
      <c r="AG11" s="43">
        <v>0.96571804366710212</v>
      </c>
      <c r="AH11" s="42">
        <v>9232.9086472997897</v>
      </c>
      <c r="AI11" s="42">
        <v>8896.9338094191517</v>
      </c>
      <c r="AJ11" s="42">
        <v>1761.1713195730954</v>
      </c>
      <c r="AK11" s="42">
        <v>1807.3222040072867</v>
      </c>
      <c r="AL11" s="44">
        <v>13.860906498237982</v>
      </c>
      <c r="AM11" s="39">
        <v>5853824.8924878174</v>
      </c>
      <c r="AN11" s="51">
        <v>15280</v>
      </c>
      <c r="AO11" s="51">
        <v>9985</v>
      </c>
      <c r="AP11" s="39">
        <v>99758</v>
      </c>
      <c r="AQ11" s="40">
        <v>0.25739475424289177</v>
      </c>
      <c r="AR11" s="39">
        <v>5983.5931762941664</v>
      </c>
      <c r="AS11" s="46">
        <v>0.35461666666666664</v>
      </c>
      <c r="AT11" s="47">
        <v>55562.128969935118</v>
      </c>
      <c r="AU11" s="47">
        <v>246961.39845408121</v>
      </c>
      <c r="AV11" s="48">
        <v>15.915333333333335</v>
      </c>
      <c r="AW11" s="48">
        <v>14.19</v>
      </c>
      <c r="AX11" s="49">
        <v>0.91802074726888838</v>
      </c>
      <c r="AY11" s="49">
        <v>1.0892999999999999</v>
      </c>
      <c r="AZ11" s="50">
        <v>26310.232508487879</v>
      </c>
      <c r="BA11" s="68">
        <v>-19234.482110592919</v>
      </c>
      <c r="BB11" s="47">
        <v>8815.6244541317883</v>
      </c>
      <c r="BC11" s="47">
        <v>387.87689341313603</v>
      </c>
      <c r="BD11" s="47">
        <v>35.811172975063243</v>
      </c>
      <c r="BE11" s="47">
        <v>2203.1839481888983</v>
      </c>
      <c r="BF11" s="47">
        <v>653.11985080830277</v>
      </c>
      <c r="BG11" s="47">
        <v>1733.1074772669956</v>
      </c>
      <c r="BH11" s="47">
        <v>3539.8117809896644</v>
      </c>
      <c r="BI11" s="47">
        <v>228.97685651825424</v>
      </c>
      <c r="BJ11" s="47">
        <v>33.736473971472648</v>
      </c>
      <c r="BK11" s="47">
        <v>10272.883025296513</v>
      </c>
      <c r="BL11" s="47">
        <v>820.3234008403432</v>
      </c>
      <c r="BM11" s="47">
        <v>859.16325466627018</v>
      </c>
      <c r="BN11" s="47">
        <v>3060.0792203391234</v>
      </c>
      <c r="BO11" s="47">
        <v>2.1603857625670511</v>
      </c>
      <c r="BP11" s="47">
        <v>317.76556008720269</v>
      </c>
      <c r="BQ11" s="47">
        <v>222.29384866681019</v>
      </c>
      <c r="BR11" s="47">
        <v>6.6947144283065917E-10</v>
      </c>
      <c r="BS11" s="47">
        <v>3547.7336393208884</v>
      </c>
      <c r="BT11" s="47">
        <v>577.39893508299429</v>
      </c>
      <c r="BU11" s="47">
        <v>340.28340203880248</v>
      </c>
      <c r="BV11" s="47">
        <v>507.75237900906535</v>
      </c>
      <c r="BW11" s="47">
        <v>17.877198118455688</v>
      </c>
      <c r="BX11" s="47">
        <v>-1457.2585711647223</v>
      </c>
      <c r="BY11" s="47">
        <v>0</v>
      </c>
      <c r="BZ11" s="47">
        <v>643.69439999999997</v>
      </c>
      <c r="CA11" s="39">
        <v>99538.858682850827</v>
      </c>
    </row>
    <row r="12" spans="1:79" ht="15.75" customHeight="1" x14ac:dyDescent="0.3">
      <c r="A12" s="37">
        <f t="shared" si="0"/>
        <v>1982</v>
      </c>
      <c r="B12" s="38">
        <f t="shared" si="1"/>
        <v>1</v>
      </c>
      <c r="C12" s="63">
        <v>123916</v>
      </c>
      <c r="D12" s="63">
        <v>13880</v>
      </c>
      <c r="E12" s="39">
        <v>110036</v>
      </c>
      <c r="F12" s="39">
        <v>77589</v>
      </c>
      <c r="G12" s="39">
        <v>18169</v>
      </c>
      <c r="H12" s="39">
        <v>23269</v>
      </c>
      <c r="I12" s="39">
        <v>24064</v>
      </c>
      <c r="J12" s="39">
        <v>-795</v>
      </c>
      <c r="K12" s="39">
        <v>14904</v>
      </c>
      <c r="L12" s="39">
        <v>10015</v>
      </c>
      <c r="M12" s="39">
        <v>7187.0759095673011</v>
      </c>
      <c r="N12" s="39">
        <v>1096.9898950430704</v>
      </c>
      <c r="O12" s="39">
        <v>664.88761589834178</v>
      </c>
      <c r="P12" s="39">
        <v>5425.1983986258883</v>
      </c>
      <c r="Q12" s="39">
        <v>30001</v>
      </c>
      <c r="R12" s="39">
        <v>1399828.1863701879</v>
      </c>
      <c r="S12" s="40">
        <v>0.24210755673197973</v>
      </c>
      <c r="T12" s="40">
        <v>0.24034334763948498</v>
      </c>
      <c r="U12" s="40">
        <v>0.27013044196158292</v>
      </c>
      <c r="V12" s="40">
        <v>0.28366023936170215</v>
      </c>
      <c r="W12" s="40">
        <v>0.34950348899624262</v>
      </c>
      <c r="X12" s="40">
        <v>0.60489266100848726</v>
      </c>
      <c r="Y12" s="40">
        <v>0.47322092095112911</v>
      </c>
      <c r="Z12" s="39">
        <v>1653.3065186679135</v>
      </c>
      <c r="AA12" s="66">
        <v>37844.910000000003</v>
      </c>
      <c r="AB12" s="39">
        <v>14341.550959629047</v>
      </c>
      <c r="AC12" s="39">
        <v>27647.89</v>
      </c>
      <c r="AD12" s="67">
        <v>13.302479999999999</v>
      </c>
      <c r="AE12" s="39">
        <v>12327.338959629047</v>
      </c>
      <c r="AF12" s="42">
        <v>11903.727902401417</v>
      </c>
      <c r="AG12" s="43">
        <v>0.96563645579837476</v>
      </c>
      <c r="AH12" s="42">
        <v>9299.3428843546135</v>
      </c>
      <c r="AI12" s="42">
        <v>8960.9601334379895</v>
      </c>
      <c r="AJ12" s="42">
        <v>1782.7410646395469</v>
      </c>
      <c r="AK12" s="42">
        <v>1829.3022404371595</v>
      </c>
      <c r="AL12" s="44">
        <v>14.044589777423202</v>
      </c>
      <c r="AM12" s="39">
        <v>5853679.0825629551</v>
      </c>
      <c r="AN12" s="51">
        <v>14913</v>
      </c>
      <c r="AO12" s="51">
        <v>9828</v>
      </c>
      <c r="AP12" s="39">
        <v>100208</v>
      </c>
      <c r="AQ12" s="40">
        <v>0.24939520370240517</v>
      </c>
      <c r="AR12" s="39">
        <v>6039.5901575736743</v>
      </c>
      <c r="AS12" s="46">
        <v>0.36230333333333337</v>
      </c>
      <c r="AT12" s="47">
        <v>57692.613836020697</v>
      </c>
      <c r="AU12" s="47">
        <v>256790.44696404968</v>
      </c>
      <c r="AV12" s="48">
        <v>15.197333333333333</v>
      </c>
      <c r="AW12" s="48">
        <v>14.9</v>
      </c>
      <c r="AX12" s="49">
        <v>0.96391736015165641</v>
      </c>
      <c r="AY12" s="49">
        <v>1.0374333333333332</v>
      </c>
      <c r="AZ12" s="50">
        <v>28920.151341256518</v>
      </c>
      <c r="BA12" s="68">
        <v>-18629.949367909408</v>
      </c>
      <c r="BB12" s="47">
        <v>9065.3034413732057</v>
      </c>
      <c r="BC12" s="47">
        <v>399.02650309135083</v>
      </c>
      <c r="BD12" s="47">
        <v>37.254884285751025</v>
      </c>
      <c r="BE12" s="47">
        <v>2301.9153177439111</v>
      </c>
      <c r="BF12" s="47">
        <v>696.09480143271185</v>
      </c>
      <c r="BG12" s="47">
        <v>1724.6039555266407</v>
      </c>
      <c r="BH12" s="47">
        <v>3638.7054801982085</v>
      </c>
      <c r="BI12" s="47">
        <v>236.25854306929637</v>
      </c>
      <c r="BJ12" s="47">
        <v>31.443956025335105</v>
      </c>
      <c r="BK12" s="47">
        <v>10755.362605538514</v>
      </c>
      <c r="BL12" s="47">
        <v>871.75370815296662</v>
      </c>
      <c r="BM12" s="47">
        <v>995.34408451683544</v>
      </c>
      <c r="BN12" s="47">
        <v>3127.4780262070972</v>
      </c>
      <c r="BO12" s="47">
        <v>2.295831497302864</v>
      </c>
      <c r="BP12" s="47">
        <v>363.25326651669366</v>
      </c>
      <c r="BQ12" s="47">
        <v>246.56705819866056</v>
      </c>
      <c r="BR12" s="47">
        <v>1.582858837700396E-9</v>
      </c>
      <c r="BS12" s="47">
        <v>3632.4334509836444</v>
      </c>
      <c r="BT12" s="47">
        <v>587.96253137784754</v>
      </c>
      <c r="BU12" s="47">
        <v>365.88606831236552</v>
      </c>
      <c r="BV12" s="47">
        <v>544.45125868515572</v>
      </c>
      <c r="BW12" s="47">
        <v>17.833091970625464</v>
      </c>
      <c r="BX12" s="47">
        <v>-1690.0591641653032</v>
      </c>
      <c r="BY12" s="47">
        <v>0</v>
      </c>
      <c r="BZ12" s="47">
        <v>599.49649999999997</v>
      </c>
      <c r="CA12" s="39">
        <v>101994.58055467893</v>
      </c>
    </row>
    <row r="13" spans="1:79" ht="15.75" customHeight="1" x14ac:dyDescent="0.3">
      <c r="A13" s="37">
        <f t="shared" si="0"/>
        <v>1982</v>
      </c>
      <c r="B13" s="38">
        <f t="shared" si="1"/>
        <v>2</v>
      </c>
      <c r="C13" s="63">
        <v>124386</v>
      </c>
      <c r="D13" s="63">
        <v>14035</v>
      </c>
      <c r="E13" s="39">
        <v>110351</v>
      </c>
      <c r="F13" s="39">
        <v>77693</v>
      </c>
      <c r="G13" s="39">
        <v>18200</v>
      </c>
      <c r="H13" s="39">
        <v>24674</v>
      </c>
      <c r="I13" s="39">
        <v>23961</v>
      </c>
      <c r="J13" s="39">
        <v>713</v>
      </c>
      <c r="K13" s="39">
        <v>13877</v>
      </c>
      <c r="L13" s="39">
        <v>10058</v>
      </c>
      <c r="M13" s="39">
        <v>7158.0263512501879</v>
      </c>
      <c r="N13" s="39">
        <v>1192.0240183009053</v>
      </c>
      <c r="O13" s="39">
        <v>658.40459323726566</v>
      </c>
      <c r="P13" s="39">
        <v>5307.5977397120159</v>
      </c>
      <c r="Q13" s="39">
        <v>31739</v>
      </c>
      <c r="R13" s="39">
        <v>1407323.1667066759</v>
      </c>
      <c r="S13" s="40">
        <v>0.25516537230878072</v>
      </c>
      <c r="T13" s="40">
        <v>0.26670356402764728</v>
      </c>
      <c r="U13" s="40">
        <v>0.23906593406593407</v>
      </c>
      <c r="V13" s="40">
        <v>0.29702433120487459</v>
      </c>
      <c r="W13" s="40">
        <v>0.37234272537291924</v>
      </c>
      <c r="X13" s="40">
        <v>0.63084112149532712</v>
      </c>
      <c r="Y13" s="40">
        <v>0.47721986232988511</v>
      </c>
      <c r="Z13" s="39">
        <v>1658.7469949986482</v>
      </c>
      <c r="AA13" s="66">
        <v>37884.218000000001</v>
      </c>
      <c r="AB13" s="39">
        <v>14342.870447571007</v>
      </c>
      <c r="AC13" s="39">
        <v>27728.692999999999</v>
      </c>
      <c r="AD13" s="67">
        <v>14.3916</v>
      </c>
      <c r="AE13" s="39">
        <v>12289.09944757101</v>
      </c>
      <c r="AF13" s="42">
        <v>11866.340949003583</v>
      </c>
      <c r="AG13" s="43">
        <v>0.96559890329059161</v>
      </c>
      <c r="AH13" s="42">
        <v>9268.1952100636117</v>
      </c>
      <c r="AI13" s="42">
        <v>8930.0681799058057</v>
      </c>
      <c r="AJ13" s="42">
        <v>1782.821901228351</v>
      </c>
      <c r="AK13" s="42">
        <v>1829.3138251366133</v>
      </c>
      <c r="AL13" s="44">
        <v>14.319107235245299</v>
      </c>
      <c r="AM13" s="39">
        <v>5804297.7790659033</v>
      </c>
      <c r="AN13" s="51">
        <v>15839</v>
      </c>
      <c r="AO13" s="51">
        <v>9939</v>
      </c>
      <c r="AP13" s="39">
        <v>100412</v>
      </c>
      <c r="AQ13" s="40">
        <v>0.26331839191940376</v>
      </c>
      <c r="AR13" s="39">
        <v>6041.9441254629446</v>
      </c>
      <c r="AS13" s="46">
        <v>0.36921666666666669</v>
      </c>
      <c r="AT13" s="47">
        <v>60130.071790337977</v>
      </c>
      <c r="AU13" s="47">
        <v>268501.40576964343</v>
      </c>
      <c r="AV13" s="48">
        <v>16.426333333333332</v>
      </c>
      <c r="AW13" s="48">
        <v>14.93</v>
      </c>
      <c r="AX13" s="49">
        <v>0.99684332945672027</v>
      </c>
      <c r="AY13" s="49">
        <v>1.0031666666666668</v>
      </c>
      <c r="AZ13" s="50">
        <v>31546.291735701481</v>
      </c>
      <c r="BA13" s="68">
        <v>-19950.61367753163</v>
      </c>
      <c r="BB13" s="47">
        <v>9400.766229713754</v>
      </c>
      <c r="BC13" s="47">
        <v>412.72701770504261</v>
      </c>
      <c r="BD13" s="47">
        <v>39.191612013139249</v>
      </c>
      <c r="BE13" s="47">
        <v>2415.9126468583572</v>
      </c>
      <c r="BF13" s="47">
        <v>734.20243382402839</v>
      </c>
      <c r="BG13" s="47">
        <v>1764.030517371654</v>
      </c>
      <c r="BH13" s="47">
        <v>3762.6509828435396</v>
      </c>
      <c r="BI13" s="47">
        <v>241.64720521009042</v>
      </c>
      <c r="BJ13" s="47">
        <v>30.403813887903137</v>
      </c>
      <c r="BK13" s="47">
        <v>11239.002429137088</v>
      </c>
      <c r="BL13" s="47">
        <v>921.51885944563594</v>
      </c>
      <c r="BM13" s="47">
        <v>1093.1909564903669</v>
      </c>
      <c r="BN13" s="47">
        <v>3221.0099964452479</v>
      </c>
      <c r="BO13" s="47">
        <v>2.4268919101640121</v>
      </c>
      <c r="BP13" s="47">
        <v>398.27203982200172</v>
      </c>
      <c r="BQ13" s="47">
        <v>271.96740910420482</v>
      </c>
      <c r="BR13" s="47">
        <v>1.3150702605681327E-9</v>
      </c>
      <c r="BS13" s="47">
        <v>3744.5720792934112</v>
      </c>
      <c r="BT13" s="47">
        <v>603.5094557664562</v>
      </c>
      <c r="BU13" s="47">
        <v>382.67046736231106</v>
      </c>
      <c r="BV13" s="47">
        <v>582.24048693298266</v>
      </c>
      <c r="BW13" s="47">
        <v>17.494467474211149</v>
      </c>
      <c r="BX13" s="47">
        <v>-1838.2361994233311</v>
      </c>
      <c r="BY13" s="47">
        <v>0</v>
      </c>
      <c r="BZ13" s="47">
        <v>604.91679999999997</v>
      </c>
      <c r="CA13" s="39">
        <v>104595.86427645708</v>
      </c>
    </row>
    <row r="14" spans="1:79" ht="15.75" customHeight="1" x14ac:dyDescent="0.3">
      <c r="A14" s="37">
        <f t="shared" si="0"/>
        <v>1982</v>
      </c>
      <c r="B14" s="38">
        <f t="shared" si="1"/>
        <v>3</v>
      </c>
      <c r="C14" s="63">
        <v>125224</v>
      </c>
      <c r="D14" s="63">
        <v>14236</v>
      </c>
      <c r="E14" s="39">
        <v>110988</v>
      </c>
      <c r="F14" s="39">
        <v>77928</v>
      </c>
      <c r="G14" s="39">
        <v>18411</v>
      </c>
      <c r="H14" s="39">
        <v>24058</v>
      </c>
      <c r="I14" s="39">
        <v>24102</v>
      </c>
      <c r="J14" s="39">
        <v>-44</v>
      </c>
      <c r="K14" s="39">
        <v>14927</v>
      </c>
      <c r="L14" s="39">
        <v>10100</v>
      </c>
      <c r="M14" s="39">
        <v>7149.4190747117837</v>
      </c>
      <c r="N14" s="39">
        <v>1079.4277349346157</v>
      </c>
      <c r="O14" s="39">
        <v>659.32669924786444</v>
      </c>
      <c r="P14" s="39">
        <v>5410.6646405293031</v>
      </c>
      <c r="Q14" s="39">
        <v>31957</v>
      </c>
      <c r="R14" s="39">
        <v>1414110.1668874335</v>
      </c>
      <c r="S14" s="40">
        <v>0.25519868395834666</v>
      </c>
      <c r="T14" s="40">
        <v>0.28251719535981934</v>
      </c>
      <c r="U14" s="40">
        <v>0.26744880777795882</v>
      </c>
      <c r="V14" s="40">
        <v>0.30557630072193182</v>
      </c>
      <c r="W14" s="40">
        <v>0.38386815837073757</v>
      </c>
      <c r="X14" s="40">
        <v>0.57752475247524748</v>
      </c>
      <c r="Y14" s="40">
        <v>0.41395024776651806</v>
      </c>
      <c r="Z14" s="39">
        <v>1665.0807371195845</v>
      </c>
      <c r="AA14" s="66">
        <v>37929.839999999997</v>
      </c>
      <c r="AB14" s="39">
        <v>14387.304744255693</v>
      </c>
      <c r="AC14" s="39">
        <v>27814.331999999999</v>
      </c>
      <c r="AD14" s="67">
        <v>10.95786</v>
      </c>
      <c r="AE14" s="39">
        <v>12229.581744255698</v>
      </c>
      <c r="AF14" s="42">
        <v>11806.695968006781</v>
      </c>
      <c r="AG14" s="43">
        <v>0.96542107611754191</v>
      </c>
      <c r="AH14" s="42">
        <v>9208.9162714285758</v>
      </c>
      <c r="AI14" s="42">
        <v>8870.7876693877533</v>
      </c>
      <c r="AJ14" s="42">
        <v>1785.5412804067644</v>
      </c>
      <c r="AK14" s="42">
        <v>1831.7668852459028</v>
      </c>
      <c r="AL14" s="44">
        <v>14.997409440857901</v>
      </c>
      <c r="AM14" s="39">
        <v>5826324.3191943113</v>
      </c>
      <c r="AN14" s="51">
        <v>15807</v>
      </c>
      <c r="AO14" s="51">
        <v>10011</v>
      </c>
      <c r="AP14" s="39">
        <v>100977</v>
      </c>
      <c r="AQ14" s="40">
        <v>0.26271340907710067</v>
      </c>
      <c r="AR14" s="39">
        <v>6038.2530224659477</v>
      </c>
      <c r="AS14" s="46">
        <v>0.36973</v>
      </c>
      <c r="AT14" s="47">
        <v>61412.944397873376</v>
      </c>
      <c r="AU14" s="47">
        <v>278977.17887036863</v>
      </c>
      <c r="AV14" s="48">
        <v>16.149666666666665</v>
      </c>
      <c r="AW14" s="48">
        <v>12.423333333333334</v>
      </c>
      <c r="AX14" s="49">
        <v>1.0520778537611783</v>
      </c>
      <c r="AY14" s="49">
        <v>0.9504999999999999</v>
      </c>
      <c r="AZ14" s="50">
        <v>34140.212365798543</v>
      </c>
      <c r="BA14" s="68">
        <v>-20286.729213988954</v>
      </c>
      <c r="BB14" s="47">
        <v>9822.0128191534313</v>
      </c>
      <c r="BC14" s="47">
        <v>428.97843725421126</v>
      </c>
      <c r="BD14" s="47">
        <v>41.621356157227908</v>
      </c>
      <c r="BE14" s="47">
        <v>2545.1759355322351</v>
      </c>
      <c r="BF14" s="47">
        <v>767.44274798225194</v>
      </c>
      <c r="BG14" s="47">
        <v>1851.3871628020358</v>
      </c>
      <c r="BH14" s="47">
        <v>3911.6482889256572</v>
      </c>
      <c r="BI14" s="47">
        <v>245.1428429406364</v>
      </c>
      <c r="BJ14" s="47">
        <v>30.616047559176739</v>
      </c>
      <c r="BK14" s="47">
        <v>11723.802496092241</v>
      </c>
      <c r="BL14" s="47">
        <v>969.61885471835103</v>
      </c>
      <c r="BM14" s="47">
        <v>1152.7038705868652</v>
      </c>
      <c r="BN14" s="47">
        <v>3340.6751310535769</v>
      </c>
      <c r="BO14" s="47">
        <v>2.5535670011504963</v>
      </c>
      <c r="BP14" s="47">
        <v>422.82188000312681</v>
      </c>
      <c r="BQ14" s="47">
        <v>298.49490138344305</v>
      </c>
      <c r="BR14" s="47">
        <v>-1.3389428856613139E-10</v>
      </c>
      <c r="BS14" s="47">
        <v>3884.1495242501892</v>
      </c>
      <c r="BT14" s="47">
        <v>624.03970824881992</v>
      </c>
      <c r="BU14" s="47">
        <v>390.63659918863902</v>
      </c>
      <c r="BV14" s="47">
        <v>621.12006375254646</v>
      </c>
      <c r="BW14" s="47">
        <v>16.861324629212735</v>
      </c>
      <c r="BX14" s="47">
        <v>-1901.789676938806</v>
      </c>
      <c r="BY14" s="47">
        <v>0</v>
      </c>
      <c r="BZ14" s="47">
        <v>616.94449999999995</v>
      </c>
      <c r="CA14" s="39">
        <v>107261.37729889479</v>
      </c>
    </row>
    <row r="15" spans="1:79" ht="15.75" customHeight="1" x14ac:dyDescent="0.3">
      <c r="A15" s="37">
        <f t="shared" si="0"/>
        <v>1982</v>
      </c>
      <c r="B15" s="38">
        <f t="shared" si="1"/>
        <v>4</v>
      </c>
      <c r="C15" s="63">
        <v>125665</v>
      </c>
      <c r="D15" s="63">
        <v>14301</v>
      </c>
      <c r="E15" s="39">
        <v>111364</v>
      </c>
      <c r="F15" s="39">
        <v>78026</v>
      </c>
      <c r="G15" s="39">
        <v>18525</v>
      </c>
      <c r="H15" s="39">
        <v>23979</v>
      </c>
      <c r="I15" s="39">
        <v>24272</v>
      </c>
      <c r="J15" s="39">
        <v>-293</v>
      </c>
      <c r="K15" s="39">
        <v>15325</v>
      </c>
      <c r="L15" s="39">
        <v>10190</v>
      </c>
      <c r="M15" s="39">
        <v>7249.4786644707292</v>
      </c>
      <c r="N15" s="39">
        <v>1245.3624257779177</v>
      </c>
      <c r="O15" s="39">
        <v>663.45070579252297</v>
      </c>
      <c r="P15" s="39">
        <v>5340.6655329002879</v>
      </c>
      <c r="Q15" s="39">
        <v>35365</v>
      </c>
      <c r="R15" s="39">
        <v>1420734.875410903</v>
      </c>
      <c r="S15" s="40">
        <v>0.28142283054151912</v>
      </c>
      <c r="T15" s="40">
        <v>0.2948760669520416</v>
      </c>
      <c r="U15" s="40">
        <v>0.26029689608636974</v>
      </c>
      <c r="V15" s="40">
        <v>0.3190095583388266</v>
      </c>
      <c r="W15" s="40">
        <v>0.3834910277324633</v>
      </c>
      <c r="X15" s="40">
        <v>0.68508341511285575</v>
      </c>
      <c r="Y15" s="40">
        <v>0.48224495312426108</v>
      </c>
      <c r="Z15" s="39">
        <v>1672.3089344658626</v>
      </c>
      <c r="AA15" s="66">
        <v>38015.578999999998</v>
      </c>
      <c r="AB15" s="39">
        <v>14448.384891259486</v>
      </c>
      <c r="AC15" s="39">
        <v>27929.669000000002</v>
      </c>
      <c r="AD15" s="67">
        <v>12.536659999999999</v>
      </c>
      <c r="AE15" s="39">
        <v>12233.663891259492</v>
      </c>
      <c r="AF15" s="42">
        <v>11808.864096904752</v>
      </c>
      <c r="AG15" s="43">
        <v>0.96527615944572065</v>
      </c>
      <c r="AH15" s="42">
        <v>9224.8771406964279</v>
      </c>
      <c r="AI15" s="42">
        <v>8884.2311296703265</v>
      </c>
      <c r="AJ15" s="42">
        <v>1791.0672332863458</v>
      </c>
      <c r="AK15" s="42">
        <v>1837.1605282331523</v>
      </c>
      <c r="AL15" s="44">
        <v>15.328502228230299</v>
      </c>
      <c r="AM15" s="39">
        <v>5741037.8351149997</v>
      </c>
      <c r="AN15" s="51">
        <v>17408</v>
      </c>
      <c r="AO15" s="51">
        <v>10057</v>
      </c>
      <c r="AP15" s="39">
        <v>101307</v>
      </c>
      <c r="AQ15" s="40">
        <v>0.29016158051345925</v>
      </c>
      <c r="AR15" s="39">
        <v>6028.5168485826844</v>
      </c>
      <c r="AS15" s="46">
        <v>0.38894666666666666</v>
      </c>
      <c r="AT15" s="47">
        <v>62851.59439346665</v>
      </c>
      <c r="AU15" s="47">
        <v>288946.05972428457</v>
      </c>
      <c r="AV15" s="48">
        <v>17.352666666666668</v>
      </c>
      <c r="AW15" s="48">
        <v>9.76</v>
      </c>
      <c r="AX15" s="49">
        <v>1.0712755320668477</v>
      </c>
      <c r="AY15" s="49">
        <v>0.93346666666666656</v>
      </c>
      <c r="AZ15" s="50">
        <v>36870.158685104521</v>
      </c>
      <c r="BA15" s="68">
        <v>-22087.664202999589</v>
      </c>
      <c r="BB15" s="47">
        <v>10329.04320969224</v>
      </c>
      <c r="BC15" s="47">
        <v>447.78076173885688</v>
      </c>
      <c r="BD15" s="47">
        <v>44.544116718017001</v>
      </c>
      <c r="BE15" s="47">
        <v>2689.7051837655458</v>
      </c>
      <c r="BF15" s="47">
        <v>795.81574390738251</v>
      </c>
      <c r="BG15" s="47">
        <v>1986.6738918177857</v>
      </c>
      <c r="BH15" s="47">
        <v>4085.6973984445635</v>
      </c>
      <c r="BI15" s="47">
        <v>246.74545626093436</v>
      </c>
      <c r="BJ15" s="47">
        <v>32.080657039155902</v>
      </c>
      <c r="BK15" s="47">
        <v>12209.762806403971</v>
      </c>
      <c r="BL15" s="47">
        <v>1016.0536939711122</v>
      </c>
      <c r="BM15" s="47">
        <v>1173.8828268063294</v>
      </c>
      <c r="BN15" s="47">
        <v>3486.4734300320838</v>
      </c>
      <c r="BO15" s="47">
        <v>2.6758567702623144</v>
      </c>
      <c r="BP15" s="47">
        <v>436.90278706006893</v>
      </c>
      <c r="BQ15" s="47">
        <v>326.14953503637526</v>
      </c>
      <c r="BR15" s="47">
        <v>-2.7640348097023959E-9</v>
      </c>
      <c r="BS15" s="47">
        <v>4051.1657858539797</v>
      </c>
      <c r="BT15" s="47">
        <v>649.55328882493905</v>
      </c>
      <c r="BU15" s="47">
        <v>389.78446379134942</v>
      </c>
      <c r="BV15" s="47">
        <v>661.08998914384676</v>
      </c>
      <c r="BW15" s="47">
        <v>15.933663435630226</v>
      </c>
      <c r="BX15" s="47">
        <v>-1880.7195967117268</v>
      </c>
      <c r="BY15" s="47">
        <v>0</v>
      </c>
      <c r="BZ15" s="47">
        <v>635.57960000000003</v>
      </c>
      <c r="CA15" s="39">
        <v>109806.23077381718</v>
      </c>
    </row>
    <row r="16" spans="1:79" ht="15.75" customHeight="1" x14ac:dyDescent="0.3">
      <c r="A16" s="37">
        <f t="shared" si="0"/>
        <v>1983</v>
      </c>
      <c r="B16" s="38">
        <f t="shared" si="1"/>
        <v>1</v>
      </c>
      <c r="C16" s="63">
        <v>126125</v>
      </c>
      <c r="D16" s="63">
        <v>14438</v>
      </c>
      <c r="E16" s="39">
        <v>111687</v>
      </c>
      <c r="F16" s="39">
        <v>78508</v>
      </c>
      <c r="G16" s="39">
        <v>18704</v>
      </c>
      <c r="H16" s="39">
        <v>23837</v>
      </c>
      <c r="I16" s="39">
        <v>24190</v>
      </c>
      <c r="J16" s="39">
        <v>-353</v>
      </c>
      <c r="K16" s="39">
        <v>15465</v>
      </c>
      <c r="L16" s="39">
        <v>10389</v>
      </c>
      <c r="M16" s="39">
        <v>7427.2783708825655</v>
      </c>
      <c r="N16" s="39">
        <v>1129.8541572656661</v>
      </c>
      <c r="O16" s="39">
        <v>652.49395846386221</v>
      </c>
      <c r="P16" s="39">
        <v>5644.9302551530382</v>
      </c>
      <c r="Q16" s="39">
        <v>34550</v>
      </c>
      <c r="R16" s="39">
        <v>1427136.2839583484</v>
      </c>
      <c r="S16" s="40">
        <v>0.27393458870168486</v>
      </c>
      <c r="T16" s="40">
        <v>0.27026545065471036</v>
      </c>
      <c r="U16" s="40">
        <v>0.30538922155688625</v>
      </c>
      <c r="V16" s="40">
        <v>0.32149648615130222</v>
      </c>
      <c r="W16" s="40">
        <v>0.40284513417394113</v>
      </c>
      <c r="X16" s="40">
        <v>0.7300028876696506</v>
      </c>
      <c r="Y16" s="40">
        <v>0.52188355094709615</v>
      </c>
      <c r="Z16" s="39">
        <v>1681.0679348374258</v>
      </c>
      <c r="AA16" s="66">
        <v>38040.699000000001</v>
      </c>
      <c r="AB16" s="39">
        <v>14454.638040807264</v>
      </c>
      <c r="AC16" s="39">
        <v>28000.721000000001</v>
      </c>
      <c r="AD16" s="67">
        <v>15.295249999999999</v>
      </c>
      <c r="AE16" s="39">
        <v>12196.30204080727</v>
      </c>
      <c r="AF16" s="42">
        <v>11773.513592259953</v>
      </c>
      <c r="AG16" s="43">
        <v>0.96533470168804281</v>
      </c>
      <c r="AH16" s="42">
        <v>9190.4926987378367</v>
      </c>
      <c r="AI16" s="42">
        <v>8851.5855940345355</v>
      </c>
      <c r="AJ16" s="42">
        <v>1805.7940248691084</v>
      </c>
      <c r="AK16" s="42">
        <v>1852.3789617486352</v>
      </c>
      <c r="AL16" s="44">
        <v>15.623608101596407</v>
      </c>
      <c r="AM16" s="39">
        <v>5726851.1455241144</v>
      </c>
      <c r="AN16" s="51">
        <v>16887</v>
      </c>
      <c r="AO16" s="51">
        <v>10022</v>
      </c>
      <c r="AP16" s="39">
        <v>101665</v>
      </c>
      <c r="AQ16" s="40">
        <v>0.28042341713823071</v>
      </c>
      <c r="AR16" s="39">
        <v>5956.1793645037978</v>
      </c>
      <c r="AS16" s="46">
        <v>0.4353266666666667</v>
      </c>
      <c r="AT16" s="47">
        <v>63025.698533060735</v>
      </c>
      <c r="AU16" s="47">
        <v>297831.23991260823</v>
      </c>
      <c r="AV16" s="48">
        <v>16.794666666666668</v>
      </c>
      <c r="AW16" s="48">
        <v>9.0333333333333332</v>
      </c>
      <c r="AX16" s="49">
        <v>1.0548152315319432</v>
      </c>
      <c r="AY16" s="49">
        <v>0.94803333333333339</v>
      </c>
      <c r="AZ16" s="50">
        <v>39932.894247556462</v>
      </c>
      <c r="BA16" s="68">
        <v>-22833.617994618715</v>
      </c>
      <c r="BB16" s="47">
        <v>10921.857401330177</v>
      </c>
      <c r="BC16" s="47">
        <v>469.13399115897948</v>
      </c>
      <c r="BD16" s="47">
        <v>47.95989369550653</v>
      </c>
      <c r="BE16" s="47">
        <v>2849.5003915582888</v>
      </c>
      <c r="BF16" s="47">
        <v>819.32142159942032</v>
      </c>
      <c r="BG16" s="47">
        <v>2169.8907044189036</v>
      </c>
      <c r="BH16" s="47">
        <v>4284.7983114002564</v>
      </c>
      <c r="BI16" s="47">
        <v>246.45504517098428</v>
      </c>
      <c r="BJ16" s="47">
        <v>34.797642327840634</v>
      </c>
      <c r="BK16" s="47">
        <v>12696.883360072276</v>
      </c>
      <c r="BL16" s="47">
        <v>1060.8233772039191</v>
      </c>
      <c r="BM16" s="47">
        <v>1156.7278251487596</v>
      </c>
      <c r="BN16" s="47">
        <v>3658.404893380768</v>
      </c>
      <c r="BO16" s="47">
        <v>2.7937612174994682</v>
      </c>
      <c r="BP16" s="47">
        <v>440.51476099282803</v>
      </c>
      <c r="BQ16" s="47">
        <v>354.93131006300132</v>
      </c>
      <c r="BR16" s="47">
        <v>-6.5753513028406595E-9</v>
      </c>
      <c r="BS16" s="47">
        <v>4245.6208641047815</v>
      </c>
      <c r="BT16" s="47">
        <v>680.0501974948138</v>
      </c>
      <c r="BU16" s="47">
        <v>380.11406117044237</v>
      </c>
      <c r="BV16" s="47">
        <v>702.15026310688381</v>
      </c>
      <c r="BW16" s="47">
        <v>14.711483893463628</v>
      </c>
      <c r="BX16" s="47">
        <v>-1775.0259587420946</v>
      </c>
      <c r="BY16" s="47">
        <v>0</v>
      </c>
      <c r="BZ16" s="47">
        <v>678.63189999999997</v>
      </c>
      <c r="CA16" s="39">
        <v>112242.33282708756</v>
      </c>
    </row>
    <row r="17" spans="1:79" ht="15.75" customHeight="1" x14ac:dyDescent="0.3">
      <c r="A17" s="37">
        <f t="shared" si="0"/>
        <v>1983</v>
      </c>
      <c r="B17" s="38">
        <f t="shared" si="1"/>
        <v>2</v>
      </c>
      <c r="C17" s="63">
        <v>126904</v>
      </c>
      <c r="D17" s="63">
        <v>14515</v>
      </c>
      <c r="E17" s="39">
        <v>112389</v>
      </c>
      <c r="F17" s="39">
        <v>78681</v>
      </c>
      <c r="G17" s="39">
        <v>18866</v>
      </c>
      <c r="H17" s="39">
        <v>23311</v>
      </c>
      <c r="I17" s="39">
        <v>23906</v>
      </c>
      <c r="J17" s="39">
        <v>-595</v>
      </c>
      <c r="K17" s="39">
        <v>16128</v>
      </c>
      <c r="L17" s="39">
        <v>10082</v>
      </c>
      <c r="M17" s="39">
        <v>7183.2299684662439</v>
      </c>
      <c r="N17" s="39">
        <v>1070.6146773006881</v>
      </c>
      <c r="O17" s="39">
        <v>582.69631482175078</v>
      </c>
      <c r="P17" s="39">
        <v>5529.9189763438044</v>
      </c>
      <c r="Q17" s="39">
        <v>36344</v>
      </c>
      <c r="R17" s="39">
        <v>1432933.1329194235</v>
      </c>
      <c r="S17" s="40">
        <v>0.28638971190821411</v>
      </c>
      <c r="T17" s="40">
        <v>0.29864897497489862</v>
      </c>
      <c r="U17" s="40">
        <v>0.27371991943178203</v>
      </c>
      <c r="V17" s="40">
        <v>0.34514347862461309</v>
      </c>
      <c r="W17" s="40">
        <v>0.43905009920634919</v>
      </c>
      <c r="X17" s="40">
        <v>0.77454870065463199</v>
      </c>
      <c r="Y17" s="40">
        <v>0.53274159726768433</v>
      </c>
      <c r="Z17" s="39">
        <v>1689.8293140792694</v>
      </c>
      <c r="AA17" s="66">
        <v>38065.584999999999</v>
      </c>
      <c r="AB17" s="39">
        <v>14531.394983338379</v>
      </c>
      <c r="AC17" s="39">
        <v>28073.616999999998</v>
      </c>
      <c r="AD17" s="67">
        <v>16.97494</v>
      </c>
      <c r="AE17" s="39">
        <v>12253.992983338385</v>
      </c>
      <c r="AF17" s="42">
        <v>11827.709669274947</v>
      </c>
      <c r="AG17" s="43">
        <v>0.96521270130943848</v>
      </c>
      <c r="AH17" s="42">
        <v>9235.7160488526624</v>
      </c>
      <c r="AI17" s="42">
        <v>8892.9940213500759</v>
      </c>
      <c r="AJ17" s="42">
        <v>1827.9877557390239</v>
      </c>
      <c r="AK17" s="42">
        <v>1874.9083060109301</v>
      </c>
      <c r="AL17" s="44">
        <v>15.672287503101094</v>
      </c>
      <c r="AM17" s="39">
        <v>5784280.746141416</v>
      </c>
      <c r="AN17" s="51">
        <v>17965</v>
      </c>
      <c r="AO17" s="51">
        <v>10035</v>
      </c>
      <c r="AP17" s="39">
        <v>102354</v>
      </c>
      <c r="AQ17" s="40">
        <v>0.29278936244855353</v>
      </c>
      <c r="AR17" s="39">
        <v>5956.9775782373081</v>
      </c>
      <c r="AS17" s="46">
        <v>0.43737999999999999</v>
      </c>
      <c r="AT17" s="47">
        <v>64019.924803900671</v>
      </c>
      <c r="AU17" s="47">
        <v>306040.56377185282</v>
      </c>
      <c r="AV17" s="48">
        <v>20.178333333333335</v>
      </c>
      <c r="AW17" s="48">
        <v>9.1966666666666672</v>
      </c>
      <c r="AX17" s="49">
        <v>1.096371011950444</v>
      </c>
      <c r="AY17" s="49">
        <v>0.91210000000000002</v>
      </c>
      <c r="AZ17" s="50">
        <v>43400.845567839555</v>
      </c>
      <c r="BA17" s="68">
        <v>-24610.398778319497</v>
      </c>
      <c r="BB17" s="47">
        <v>11437.880902015188</v>
      </c>
      <c r="BC17" s="47">
        <v>494.02080969722863</v>
      </c>
      <c r="BD17" s="47">
        <v>51.668123183783237</v>
      </c>
      <c r="BE17" s="47">
        <v>3010.0628094470203</v>
      </c>
      <c r="BF17" s="47">
        <v>817.93330148144582</v>
      </c>
      <c r="BG17" s="47">
        <v>2331.9724003765077</v>
      </c>
      <c r="BH17" s="47">
        <v>4444.1205946501113</v>
      </c>
      <c r="BI17" s="47">
        <v>251.05354107673622</v>
      </c>
      <c r="BJ17" s="47">
        <v>37.049322102354992</v>
      </c>
      <c r="BK17" s="47">
        <v>13168.540638971548</v>
      </c>
      <c r="BL17" s="47">
        <v>1094.3060283660536</v>
      </c>
      <c r="BM17" s="47">
        <v>1155.870870059387</v>
      </c>
      <c r="BN17" s="47">
        <v>3812.6866314067647</v>
      </c>
      <c r="BO17" s="47">
        <v>2.8819403982286844</v>
      </c>
      <c r="BP17" s="47">
        <v>452.81917807448286</v>
      </c>
      <c r="BQ17" s="47">
        <v>408.95784396202168</v>
      </c>
      <c r="BR17" s="47">
        <v>-5.4697373789597043E-9</v>
      </c>
      <c r="BS17" s="47">
        <v>4421.2639585907827</v>
      </c>
      <c r="BT17" s="47">
        <v>708.50796402832873</v>
      </c>
      <c r="BU17" s="47">
        <v>382.25724821083935</v>
      </c>
      <c r="BV17" s="47">
        <v>714.4877269717033</v>
      </c>
      <c r="BW17" s="47">
        <v>14.491250196700239</v>
      </c>
      <c r="BX17" s="47">
        <v>-1730.659736956361</v>
      </c>
      <c r="BY17" s="47">
        <v>0</v>
      </c>
      <c r="BZ17" s="47">
        <v>703.35789999999997</v>
      </c>
      <c r="CA17" s="39">
        <v>114403.66778282805</v>
      </c>
    </row>
    <row r="18" spans="1:79" ht="15.75" customHeight="1" x14ac:dyDescent="0.3">
      <c r="A18" s="37">
        <f t="shared" si="0"/>
        <v>1983</v>
      </c>
      <c r="B18" s="38">
        <f t="shared" si="1"/>
        <v>3</v>
      </c>
      <c r="C18" s="63">
        <v>127091</v>
      </c>
      <c r="D18" s="63">
        <v>14700</v>
      </c>
      <c r="E18" s="39">
        <v>112391</v>
      </c>
      <c r="F18" s="39">
        <v>78553</v>
      </c>
      <c r="G18" s="39">
        <v>19036</v>
      </c>
      <c r="H18" s="39">
        <v>22844</v>
      </c>
      <c r="I18" s="39">
        <v>23764</v>
      </c>
      <c r="J18" s="39">
        <v>-920</v>
      </c>
      <c r="K18" s="39">
        <v>16272</v>
      </c>
      <c r="L18" s="39">
        <v>9614</v>
      </c>
      <c r="M18" s="39">
        <v>6743.7268720793281</v>
      </c>
      <c r="N18" s="39">
        <v>991.92360900423523</v>
      </c>
      <c r="O18" s="39">
        <v>593.20264144181886</v>
      </c>
      <c r="P18" s="39">
        <v>5158.6006216332735</v>
      </c>
      <c r="Q18" s="39">
        <v>36230</v>
      </c>
      <c r="R18" s="39">
        <v>1438191.8415910986</v>
      </c>
      <c r="S18" s="40">
        <v>0.28507132684454445</v>
      </c>
      <c r="T18" s="40">
        <v>0.31579952388833016</v>
      </c>
      <c r="U18" s="40">
        <v>0.30584156335364571</v>
      </c>
      <c r="V18" s="40">
        <v>0.34329237502104021</v>
      </c>
      <c r="W18" s="40">
        <v>0.45335545722713866</v>
      </c>
      <c r="X18" s="40">
        <v>0.70938215102974833</v>
      </c>
      <c r="Y18" s="40">
        <v>0.46065530866827636</v>
      </c>
      <c r="Z18" s="39">
        <v>1699.229419991337</v>
      </c>
      <c r="AA18" s="66">
        <v>38106.161</v>
      </c>
      <c r="AB18" s="39">
        <v>14589.853872549376</v>
      </c>
      <c r="AC18" s="39">
        <v>28158.285</v>
      </c>
      <c r="AD18" s="67">
        <v>20.056540000000002</v>
      </c>
      <c r="AE18" s="39">
        <v>12241.613872549382</v>
      </c>
      <c r="AF18" s="42">
        <v>11814.624337663337</v>
      </c>
      <c r="AG18" s="43">
        <v>0.96511983310929883</v>
      </c>
      <c r="AH18" s="42">
        <v>9184.1759448073517</v>
      </c>
      <c r="AI18" s="42">
        <v>8842.267618838303</v>
      </c>
      <c r="AJ18" s="42">
        <v>1844.2676997583555</v>
      </c>
      <c r="AK18" s="42">
        <v>1891.4232604735896</v>
      </c>
      <c r="AL18" s="44">
        <v>16.095020693923352</v>
      </c>
      <c r="AM18" s="39">
        <v>5693873.4585741377</v>
      </c>
      <c r="AN18" s="51">
        <v>17917</v>
      </c>
      <c r="AO18" s="51">
        <v>9984</v>
      </c>
      <c r="AP18" s="39">
        <v>102407</v>
      </c>
      <c r="AQ18" s="40">
        <v>0.29043524298291307</v>
      </c>
      <c r="AR18" s="39">
        <v>5974.3552504738582</v>
      </c>
      <c r="AS18" s="46">
        <v>0.43737999999999999</v>
      </c>
      <c r="AT18" s="47">
        <v>64212.355695030979</v>
      </c>
      <c r="AU18" s="47">
        <v>315030.61821813695</v>
      </c>
      <c r="AV18" s="48">
        <v>22.716666666666669</v>
      </c>
      <c r="AW18" s="48">
        <v>9.94</v>
      </c>
      <c r="AX18" s="49">
        <v>1.1612603545714948</v>
      </c>
      <c r="AY18" s="49">
        <v>0.86113333333333342</v>
      </c>
      <c r="AZ18" s="50">
        <v>47354.380393302417</v>
      </c>
      <c r="BA18" s="68">
        <v>-24923.657363406528</v>
      </c>
      <c r="BB18" s="47">
        <v>11877.113711747266</v>
      </c>
      <c r="BC18" s="47">
        <v>522.44121735360432</v>
      </c>
      <c r="BD18" s="47">
        <v>55.668805182847109</v>
      </c>
      <c r="BE18" s="47">
        <v>3171.3924374317394</v>
      </c>
      <c r="BF18" s="47">
        <v>791.65138355345891</v>
      </c>
      <c r="BG18" s="47">
        <v>2472.9189796905966</v>
      </c>
      <c r="BH18" s="47">
        <v>4563.6642481941308</v>
      </c>
      <c r="BI18" s="47">
        <v>260.54094397819011</v>
      </c>
      <c r="BJ18" s="47">
        <v>38.835696362698961</v>
      </c>
      <c r="BK18" s="47">
        <v>13624.734643101794</v>
      </c>
      <c r="BL18" s="47">
        <v>1116.5016474575159</v>
      </c>
      <c r="BM18" s="47">
        <v>1171.3119615382113</v>
      </c>
      <c r="BN18" s="47">
        <v>3949.3186441100734</v>
      </c>
      <c r="BO18" s="47">
        <v>2.9403943124499632</v>
      </c>
      <c r="BP18" s="47">
        <v>473.81603830503332</v>
      </c>
      <c r="BQ18" s="47">
        <v>488.22913673343629</v>
      </c>
      <c r="BR18" s="47">
        <v>5.5280696194047822E-10</v>
      </c>
      <c r="BS18" s="47">
        <v>4578.0950693119821</v>
      </c>
      <c r="BT18" s="47">
        <v>734.92658842548371</v>
      </c>
      <c r="BU18" s="47">
        <v>396.21402491254071</v>
      </c>
      <c r="BV18" s="47">
        <v>698.10238073830533</v>
      </c>
      <c r="BW18" s="47">
        <v>15.272962345340064</v>
      </c>
      <c r="BX18" s="47">
        <v>-1747.6209313545255</v>
      </c>
      <c r="BY18" s="47">
        <v>0</v>
      </c>
      <c r="BZ18" s="47">
        <v>727.56740000000002</v>
      </c>
      <c r="CA18" s="39">
        <v>116605.17160506954</v>
      </c>
    </row>
    <row r="19" spans="1:79" ht="15.75" customHeight="1" x14ac:dyDescent="0.3">
      <c r="A19" s="37">
        <f t="shared" si="0"/>
        <v>1983</v>
      </c>
      <c r="B19" s="38">
        <f t="shared" si="1"/>
        <v>4</v>
      </c>
      <c r="C19" s="63">
        <v>127912</v>
      </c>
      <c r="D19" s="63">
        <v>14811</v>
      </c>
      <c r="E19" s="39">
        <v>113101</v>
      </c>
      <c r="F19" s="39">
        <v>78558</v>
      </c>
      <c r="G19" s="39">
        <v>19112</v>
      </c>
      <c r="H19" s="39">
        <v>23557</v>
      </c>
      <c r="I19" s="39">
        <v>23024</v>
      </c>
      <c r="J19" s="39">
        <v>533</v>
      </c>
      <c r="K19" s="39">
        <v>16619</v>
      </c>
      <c r="L19" s="39">
        <v>9934</v>
      </c>
      <c r="M19" s="39">
        <v>7068.7647885718625</v>
      </c>
      <c r="N19" s="39">
        <v>1190.919861225615</v>
      </c>
      <c r="O19" s="39">
        <v>562.36491759015234</v>
      </c>
      <c r="P19" s="39">
        <v>5315.4800097560947</v>
      </c>
      <c r="Q19" s="39">
        <v>39840</v>
      </c>
      <c r="R19" s="39">
        <v>1444099.0141571609</v>
      </c>
      <c r="S19" s="40">
        <v>0.31146413159046843</v>
      </c>
      <c r="T19" s="40">
        <v>0.32689223249064386</v>
      </c>
      <c r="U19" s="40">
        <v>0.29327124319799081</v>
      </c>
      <c r="V19" s="40">
        <v>0.34807157748436413</v>
      </c>
      <c r="W19" s="40">
        <v>0.44870329141344245</v>
      </c>
      <c r="X19" s="40">
        <v>0.82101872357559891</v>
      </c>
      <c r="Y19" s="40">
        <v>0.52247976011411179</v>
      </c>
      <c r="Z19" s="39">
        <v>1709.2694420087685</v>
      </c>
      <c r="AA19" s="66">
        <v>38146.228000000003</v>
      </c>
      <c r="AB19" s="39">
        <v>14629.519107209673</v>
      </c>
      <c r="AC19" s="39">
        <v>28242.798999999999</v>
      </c>
      <c r="AD19" s="67">
        <v>21.37565</v>
      </c>
      <c r="AE19" s="39">
        <v>12217.72310720968</v>
      </c>
      <c r="AF19" s="42">
        <v>11788.185210268663</v>
      </c>
      <c r="AG19" s="43">
        <v>0.96484304864565584</v>
      </c>
      <c r="AH19" s="42">
        <v>9155.7338294399106</v>
      </c>
      <c r="AI19" s="42">
        <v>8812.2539620094194</v>
      </c>
      <c r="AJ19" s="42">
        <v>1867.9991423681017</v>
      </c>
      <c r="AK19" s="42">
        <v>1915.2124408014586</v>
      </c>
      <c r="AL19" s="44">
        <v>16.485818722581428</v>
      </c>
      <c r="AM19" s="39">
        <v>5649446.6120310547</v>
      </c>
      <c r="AN19" s="51">
        <v>19691</v>
      </c>
      <c r="AO19" s="51">
        <v>10226</v>
      </c>
      <c r="AP19" s="39">
        <v>102875</v>
      </c>
      <c r="AQ19" s="40">
        <v>0.31908638240742315</v>
      </c>
      <c r="AR19" s="39">
        <v>6008.3174653773549</v>
      </c>
      <c r="AS19" s="46">
        <v>0.46351333333333339</v>
      </c>
      <c r="AT19" s="47">
        <v>64748.413177465416</v>
      </c>
      <c r="AU19" s="47">
        <v>326689.13989475043</v>
      </c>
      <c r="AV19" s="48">
        <v>20.508666666666667</v>
      </c>
      <c r="AW19" s="48">
        <v>9.7333333333333343</v>
      </c>
      <c r="AX19" s="49">
        <v>1.1849745230477544</v>
      </c>
      <c r="AY19" s="49">
        <v>0.84389999999999998</v>
      </c>
      <c r="AZ19" s="50">
        <v>51452.224209969849</v>
      </c>
      <c r="BA19" s="68">
        <v>-25602.810195335998</v>
      </c>
      <c r="BB19" s="47">
        <v>12239.555830526417</v>
      </c>
      <c r="BC19" s="47">
        <v>554.39521412810643</v>
      </c>
      <c r="BD19" s="47">
        <v>59.961939692698166</v>
      </c>
      <c r="BE19" s="47">
        <v>3333.489275512447</v>
      </c>
      <c r="BF19" s="47">
        <v>740.47566781545959</v>
      </c>
      <c r="BG19" s="47">
        <v>2592.7304423611731</v>
      </c>
      <c r="BH19" s="47">
        <v>4643.4292720323128</v>
      </c>
      <c r="BI19" s="47">
        <v>274.91725387534592</v>
      </c>
      <c r="BJ19" s="47">
        <v>40.156765108872548</v>
      </c>
      <c r="BK19" s="47">
        <v>14065.465372463004</v>
      </c>
      <c r="BL19" s="47">
        <v>1127.4102344783059</v>
      </c>
      <c r="BM19" s="47">
        <v>1203.0510995852324</v>
      </c>
      <c r="BN19" s="47">
        <v>4068.3009314906949</v>
      </c>
      <c r="BO19" s="47">
        <v>2.9691229601633036</v>
      </c>
      <c r="BP19" s="47">
        <v>503.50534168447956</v>
      </c>
      <c r="BQ19" s="47">
        <v>592.74518837724531</v>
      </c>
      <c r="BR19" s="47">
        <v>1.1492281719859882E-8</v>
      </c>
      <c r="BS19" s="47">
        <v>4716.1141962683796</v>
      </c>
      <c r="BT19" s="47">
        <v>759.30607068627864</v>
      </c>
      <c r="BU19" s="47">
        <v>421.98439127554627</v>
      </c>
      <c r="BV19" s="47">
        <v>652.99422440668957</v>
      </c>
      <c r="BW19" s="47">
        <v>17.056620339383105</v>
      </c>
      <c r="BX19" s="47">
        <v>-1825.9095419365876</v>
      </c>
      <c r="BY19" s="47">
        <v>0</v>
      </c>
      <c r="BZ19" s="47">
        <v>751.2604</v>
      </c>
      <c r="CA19" s="39">
        <v>118827.71878777319</v>
      </c>
    </row>
    <row r="20" spans="1:79" ht="15.75" customHeight="1" x14ac:dyDescent="0.3">
      <c r="A20" s="37">
        <f t="shared" si="0"/>
        <v>1984</v>
      </c>
      <c r="B20" s="38">
        <f t="shared" si="1"/>
        <v>1</v>
      </c>
      <c r="C20" s="63">
        <v>128971</v>
      </c>
      <c r="D20" s="63">
        <v>14995</v>
      </c>
      <c r="E20" s="39">
        <v>113976</v>
      </c>
      <c r="F20" s="39">
        <v>78962</v>
      </c>
      <c r="G20" s="39">
        <v>19304</v>
      </c>
      <c r="H20" s="39">
        <v>22507</v>
      </c>
      <c r="I20" s="39">
        <v>22820</v>
      </c>
      <c r="J20" s="39">
        <v>-313</v>
      </c>
      <c r="K20" s="39">
        <v>18122</v>
      </c>
      <c r="L20" s="39">
        <v>9924</v>
      </c>
      <c r="M20" s="39">
        <v>7065.5442569909874</v>
      </c>
      <c r="N20" s="39">
        <v>1000.7893180639603</v>
      </c>
      <c r="O20" s="39">
        <v>581.8084588553188</v>
      </c>
      <c r="P20" s="39">
        <v>5482.9464800717069</v>
      </c>
      <c r="Q20" s="39">
        <v>39228</v>
      </c>
      <c r="R20" s="39">
        <v>1448883.6925166796</v>
      </c>
      <c r="S20" s="40">
        <v>0.30416140062494668</v>
      </c>
      <c r="T20" s="40">
        <v>0.29796611028089459</v>
      </c>
      <c r="U20" s="40">
        <v>0.33490468296726067</v>
      </c>
      <c r="V20" s="40">
        <v>0.35569675723049954</v>
      </c>
      <c r="W20" s="40">
        <v>0.48289372033991834</v>
      </c>
      <c r="X20" s="40">
        <v>0.86618299072954452</v>
      </c>
      <c r="Y20" s="40">
        <v>0.54320900716404485</v>
      </c>
      <c r="Z20" s="39">
        <v>1721.1863926772496</v>
      </c>
      <c r="AA20" s="66">
        <v>38204.159</v>
      </c>
      <c r="AB20" s="39">
        <v>14653.664064738457</v>
      </c>
      <c r="AC20" s="39">
        <v>28340.787</v>
      </c>
      <c r="AD20" s="67">
        <v>19.806709999999999</v>
      </c>
      <c r="AE20" s="39">
        <v>12079.226064738465</v>
      </c>
      <c r="AF20" s="42">
        <v>11651.425682380603</v>
      </c>
      <c r="AG20" s="43">
        <v>0.96458379203559308</v>
      </c>
      <c r="AH20" s="42">
        <v>9006.4666832801759</v>
      </c>
      <c r="AI20" s="42">
        <v>8664.230352590268</v>
      </c>
      <c r="AJ20" s="42">
        <v>1875.4915133910581</v>
      </c>
      <c r="AK20" s="42">
        <v>1922.3775774134799</v>
      </c>
      <c r="AL20" s="44">
        <v>17.568561614531248</v>
      </c>
      <c r="AM20" s="39">
        <v>5633703.2474676892</v>
      </c>
      <c r="AN20" s="51">
        <v>18601</v>
      </c>
      <c r="AO20" s="51">
        <v>9904</v>
      </c>
      <c r="AP20" s="39">
        <v>104072</v>
      </c>
      <c r="AQ20" s="40">
        <v>0.30992634399119823</v>
      </c>
      <c r="AR20" s="39">
        <v>6140.1396671764387</v>
      </c>
      <c r="AS20" s="46">
        <v>0.47299333333333332</v>
      </c>
      <c r="AT20" s="47">
        <v>65357.777666044727</v>
      </c>
      <c r="AU20" s="47">
        <v>340689.85333248269</v>
      </c>
      <c r="AV20" s="48">
        <v>18.003333333333334</v>
      </c>
      <c r="AW20" s="48">
        <v>9.9533333333333331</v>
      </c>
      <c r="AX20" s="49">
        <v>1.202453004128422</v>
      </c>
      <c r="AY20" s="49">
        <v>0.83163333333333334</v>
      </c>
      <c r="AZ20" s="50">
        <v>54887.151854290598</v>
      </c>
      <c r="BA20" s="68">
        <v>-26608.463853052286</v>
      </c>
      <c r="BB20" s="47">
        <v>12525.207258352641</v>
      </c>
      <c r="BC20" s="47">
        <v>589.8828000207352</v>
      </c>
      <c r="BD20" s="47">
        <v>64.547526713336396</v>
      </c>
      <c r="BE20" s="47">
        <v>3496.3533236891435</v>
      </c>
      <c r="BF20" s="47">
        <v>664.40615426744807</v>
      </c>
      <c r="BG20" s="47">
        <v>2691.4067883882358</v>
      </c>
      <c r="BH20" s="47">
        <v>4683.4156661646584</v>
      </c>
      <c r="BI20" s="47">
        <v>294.18247076820387</v>
      </c>
      <c r="BJ20" s="47">
        <v>41.012528340875761</v>
      </c>
      <c r="BK20" s="47">
        <v>14490.732827055184</v>
      </c>
      <c r="BL20" s="47">
        <v>1127.0317894284233</v>
      </c>
      <c r="BM20" s="47">
        <v>1251.0882842004507</v>
      </c>
      <c r="BN20" s="47">
        <v>4169.6334935486275</v>
      </c>
      <c r="BO20" s="47">
        <v>2.9681263413687056</v>
      </c>
      <c r="BP20" s="47">
        <v>541.88708821282148</v>
      </c>
      <c r="BQ20" s="47">
        <v>722.50599889344858</v>
      </c>
      <c r="BR20" s="47">
        <v>2.7348686894798506E-8</v>
      </c>
      <c r="BS20" s="47">
        <v>4835.3213394599779</v>
      </c>
      <c r="BT20" s="47">
        <v>781.64641081071375</v>
      </c>
      <c r="BU20" s="47">
        <v>459.56834729985599</v>
      </c>
      <c r="BV20" s="47">
        <v>579.16325797685636</v>
      </c>
      <c r="BW20" s="47">
        <v>19.842224178829355</v>
      </c>
      <c r="BX20" s="47">
        <v>-1965.5255687025481</v>
      </c>
      <c r="BY20" s="47">
        <v>0</v>
      </c>
      <c r="BZ20" s="47">
        <v>736.40419999999995</v>
      </c>
      <c r="CA20" s="39">
        <v>121087.70596257463</v>
      </c>
    </row>
    <row r="21" spans="1:79" ht="15.75" customHeight="1" x14ac:dyDescent="0.3">
      <c r="A21" s="37">
        <f t="shared" si="0"/>
        <v>1984</v>
      </c>
      <c r="B21" s="38">
        <f t="shared" si="1"/>
        <v>2</v>
      </c>
      <c r="C21" s="63">
        <v>128573.6</v>
      </c>
      <c r="D21" s="63">
        <v>15042</v>
      </c>
      <c r="E21" s="39">
        <v>113531.6</v>
      </c>
      <c r="F21" s="39">
        <v>78755</v>
      </c>
      <c r="G21" s="39">
        <v>19290</v>
      </c>
      <c r="H21" s="39">
        <v>21986</v>
      </c>
      <c r="I21" s="39">
        <v>22142</v>
      </c>
      <c r="J21" s="39">
        <v>-156</v>
      </c>
      <c r="K21" s="39">
        <v>18211</v>
      </c>
      <c r="L21" s="39">
        <v>9668</v>
      </c>
      <c r="M21" s="39">
        <v>6742.2556043448112</v>
      </c>
      <c r="N21" s="39">
        <v>931.8247549294382</v>
      </c>
      <c r="O21" s="39">
        <v>675.3297526669013</v>
      </c>
      <c r="P21" s="39">
        <v>5135.1010967484708</v>
      </c>
      <c r="Q21" s="39">
        <v>41065</v>
      </c>
      <c r="R21" s="39">
        <v>1453088.6521817027</v>
      </c>
      <c r="S21" s="40">
        <v>0.31938905031826126</v>
      </c>
      <c r="T21" s="40">
        <v>0.32954098152498257</v>
      </c>
      <c r="U21" s="40">
        <v>0.29450492483151891</v>
      </c>
      <c r="V21" s="40">
        <v>0.37232408996477284</v>
      </c>
      <c r="W21" s="40">
        <v>0.49794080500796223</v>
      </c>
      <c r="X21" s="40">
        <v>0.84795200661977654</v>
      </c>
      <c r="Y21" s="40">
        <v>0.52776868839611557</v>
      </c>
      <c r="Z21" s="39">
        <v>1732.0102524519955</v>
      </c>
      <c r="AA21" s="66">
        <v>38221.364999999998</v>
      </c>
      <c r="AB21" s="39">
        <v>14613.653296359287</v>
      </c>
      <c r="AC21" s="39">
        <v>28408.539000000001</v>
      </c>
      <c r="AD21" s="67">
        <v>20.638560000000002</v>
      </c>
      <c r="AE21" s="39">
        <v>11964.446296359294</v>
      </c>
      <c r="AF21" s="42">
        <v>11536.168807616697</v>
      </c>
      <c r="AG21" s="43">
        <v>0.96420415302687945</v>
      </c>
      <c r="AH21" s="42">
        <v>8932.4106201791656</v>
      </c>
      <c r="AI21" s="42">
        <v>8589.804995604396</v>
      </c>
      <c r="AJ21" s="42">
        <v>1890.960366693515</v>
      </c>
      <c r="AK21" s="42">
        <v>1937.4705100182159</v>
      </c>
      <c r="AL21" s="44">
        <v>18.128300612277421</v>
      </c>
      <c r="AM21" s="39">
        <v>5479727.9668124747</v>
      </c>
      <c r="AN21" s="51">
        <v>19244.599999999999</v>
      </c>
      <c r="AO21" s="51">
        <v>10036</v>
      </c>
      <c r="AP21" s="39">
        <v>103495.6</v>
      </c>
      <c r="AQ21" s="40">
        <v>0.32585441243959723</v>
      </c>
      <c r="AR21" s="39">
        <v>6174.7475708962147</v>
      </c>
      <c r="AS21" s="46">
        <v>0.48324333333333336</v>
      </c>
      <c r="AT21" s="47">
        <v>66466.546133986034</v>
      </c>
      <c r="AU21" s="47">
        <v>352936.83612320811</v>
      </c>
      <c r="AV21" s="48">
        <v>15.344666666666667</v>
      </c>
      <c r="AW21" s="48">
        <v>11.303333333333335</v>
      </c>
      <c r="AX21" s="49">
        <v>1.2115827309074754</v>
      </c>
      <c r="AY21" s="49">
        <v>0.82536666666666669</v>
      </c>
      <c r="AZ21" s="50">
        <v>58659.623573026714</v>
      </c>
      <c r="BA21" s="68">
        <v>-26506.845586182171</v>
      </c>
      <c r="BB21" s="47">
        <v>12867.770535149128</v>
      </c>
      <c r="BC21" s="47">
        <v>624.53223088892173</v>
      </c>
      <c r="BD21" s="47">
        <v>69.934035521524464</v>
      </c>
      <c r="BE21" s="47">
        <v>3640.4628481528366</v>
      </c>
      <c r="BF21" s="47">
        <v>627.75617023827044</v>
      </c>
      <c r="BG21" s="47">
        <v>2795.2776965511298</v>
      </c>
      <c r="BH21" s="47">
        <v>4752.2161916592486</v>
      </c>
      <c r="BI21" s="47">
        <v>311.20365127489873</v>
      </c>
      <c r="BJ21" s="47">
        <v>46.387710862295521</v>
      </c>
      <c r="BK21" s="47">
        <v>15017.814149424914</v>
      </c>
      <c r="BL21" s="47">
        <v>1166.9939536450461</v>
      </c>
      <c r="BM21" s="47">
        <v>1332.4050910167659</v>
      </c>
      <c r="BN21" s="47">
        <v>4259.3133148896222</v>
      </c>
      <c r="BO21" s="47">
        <v>3.0733698094387671</v>
      </c>
      <c r="BP21" s="47">
        <v>570.98138895943657</v>
      </c>
      <c r="BQ21" s="47">
        <v>796.56649388188737</v>
      </c>
      <c r="BR21" s="47">
        <v>2.2751774206854553E-8</v>
      </c>
      <c r="BS21" s="47">
        <v>4972.5192550405682</v>
      </c>
      <c r="BT21" s="47">
        <v>801.33203519859887</v>
      </c>
      <c r="BU21" s="47">
        <v>492.11549513845699</v>
      </c>
      <c r="BV21" s="47">
        <v>599.82100465543965</v>
      </c>
      <c r="BW21" s="47">
        <v>22.59210096231396</v>
      </c>
      <c r="BX21" s="47">
        <v>-2150.0436142757894</v>
      </c>
      <c r="BY21" s="47">
        <v>0</v>
      </c>
      <c r="BZ21" s="47">
        <v>774.27729999999997</v>
      </c>
      <c r="CA21" s="39">
        <v>123385.10789620738</v>
      </c>
    </row>
    <row r="22" spans="1:79" ht="15.75" customHeight="1" x14ac:dyDescent="0.3">
      <c r="A22" s="37">
        <f t="shared" si="0"/>
        <v>1984</v>
      </c>
      <c r="B22" s="38">
        <f t="shared" si="1"/>
        <v>3</v>
      </c>
      <c r="C22" s="63">
        <v>129693</v>
      </c>
      <c r="D22" s="63">
        <v>15219</v>
      </c>
      <c r="E22" s="39">
        <v>114474</v>
      </c>
      <c r="F22" s="39">
        <v>79312</v>
      </c>
      <c r="G22" s="39">
        <v>19473</v>
      </c>
      <c r="H22" s="39">
        <v>22972</v>
      </c>
      <c r="I22" s="39">
        <v>22265</v>
      </c>
      <c r="J22" s="39">
        <v>707</v>
      </c>
      <c r="K22" s="39">
        <v>18282</v>
      </c>
      <c r="L22" s="39">
        <v>10346</v>
      </c>
      <c r="M22" s="39">
        <v>7465.0288883753183</v>
      </c>
      <c r="N22" s="39">
        <v>952.57610047618368</v>
      </c>
      <c r="O22" s="39">
        <v>606.57507410286883</v>
      </c>
      <c r="P22" s="39">
        <v>5905.8777137962661</v>
      </c>
      <c r="Q22" s="39">
        <v>40974</v>
      </c>
      <c r="R22" s="39">
        <v>1458228.0075959519</v>
      </c>
      <c r="S22" s="40">
        <v>0.31593069787883693</v>
      </c>
      <c r="T22" s="40">
        <v>0.34504236433326607</v>
      </c>
      <c r="U22" s="40">
        <v>0.33199815128639654</v>
      </c>
      <c r="V22" s="40">
        <v>0.38113631259824837</v>
      </c>
      <c r="W22" s="40">
        <v>0.49611639864347445</v>
      </c>
      <c r="X22" s="40">
        <v>0.77102261743669054</v>
      </c>
      <c r="Y22" s="40">
        <v>0.44635877971503685</v>
      </c>
      <c r="Z22" s="39">
        <v>1742.9768444435508</v>
      </c>
      <c r="AA22" s="66">
        <v>38265.150999999998</v>
      </c>
      <c r="AB22" s="39">
        <v>14653.566045621605</v>
      </c>
      <c r="AC22" s="39">
        <v>28496.241000000002</v>
      </c>
      <c r="AD22" s="67">
        <v>21.392310000000002</v>
      </c>
      <c r="AE22" s="39">
        <v>11937.35104562161</v>
      </c>
      <c r="AF22" s="42">
        <v>11508.674197509923</v>
      </c>
      <c r="AG22" s="43">
        <v>0.96408944945378672</v>
      </c>
      <c r="AH22" s="42">
        <v>8889.2443103907735</v>
      </c>
      <c r="AI22" s="42">
        <v>8546.651016326532</v>
      </c>
      <c r="AJ22" s="42">
        <v>1901.2338796818358</v>
      </c>
      <c r="AK22" s="42">
        <v>1947.764480874318</v>
      </c>
      <c r="AL22" s="44">
        <v>18.53620471319736</v>
      </c>
      <c r="AM22" s="39">
        <v>5399592.064304377</v>
      </c>
      <c r="AN22" s="51">
        <v>18816</v>
      </c>
      <c r="AO22" s="51">
        <v>10214</v>
      </c>
      <c r="AP22" s="39">
        <v>104260</v>
      </c>
      <c r="AQ22" s="40">
        <v>0.3209601687325806</v>
      </c>
      <c r="AR22" s="39">
        <v>6193.4166207653234</v>
      </c>
      <c r="AS22" s="46">
        <v>0.48350000000000004</v>
      </c>
      <c r="AT22" s="47">
        <v>68899.422400419237</v>
      </c>
      <c r="AU22" s="47">
        <v>366855.98069363768</v>
      </c>
      <c r="AV22" s="48">
        <v>13.503</v>
      </c>
      <c r="AW22" s="48">
        <v>11.806666666666667</v>
      </c>
      <c r="AX22" s="49">
        <v>1.3025921583952065</v>
      </c>
      <c r="AY22" s="49">
        <v>0.76770000000000005</v>
      </c>
      <c r="AZ22" s="50">
        <v>62740.948786797017</v>
      </c>
      <c r="BA22" s="68">
        <v>-25278.96376866004</v>
      </c>
      <c r="BB22" s="47">
        <v>13267.245660915882</v>
      </c>
      <c r="BC22" s="47">
        <v>658.34350673266601</v>
      </c>
      <c r="BD22" s="47">
        <v>76.121466117262358</v>
      </c>
      <c r="BE22" s="47">
        <v>3765.8178489035245</v>
      </c>
      <c r="BF22" s="47">
        <v>630.52571572792635</v>
      </c>
      <c r="BG22" s="47">
        <v>2904.3431668498552</v>
      </c>
      <c r="BH22" s="47">
        <v>4849.8308485160824</v>
      </c>
      <c r="BI22" s="47">
        <v>325.98079539543056</v>
      </c>
      <c r="BJ22" s="47">
        <v>56.282312673131827</v>
      </c>
      <c r="BK22" s="47">
        <v>15646.709339572189</v>
      </c>
      <c r="BL22" s="47">
        <v>1247.2967271281736</v>
      </c>
      <c r="BM22" s="47">
        <v>1447.0015200341786</v>
      </c>
      <c r="BN22" s="47">
        <v>4337.3403955136773</v>
      </c>
      <c r="BO22" s="47">
        <v>3.2848533643734887</v>
      </c>
      <c r="BP22" s="47">
        <v>590.78824392432477</v>
      </c>
      <c r="BQ22" s="47">
        <v>814.92667334256157</v>
      </c>
      <c r="BR22" s="47">
        <v>-2.2984563439719991E-9</v>
      </c>
      <c r="BS22" s="47">
        <v>5127.7079430101512</v>
      </c>
      <c r="BT22" s="47">
        <v>818.36294384993403</v>
      </c>
      <c r="BU22" s="47">
        <v>519.62583479134923</v>
      </c>
      <c r="BV22" s="47">
        <v>714.96746444243979</v>
      </c>
      <c r="BW22" s="47">
        <v>25.306250689836936</v>
      </c>
      <c r="BX22" s="47">
        <v>-2379.4636786563115</v>
      </c>
      <c r="BY22" s="47">
        <v>0</v>
      </c>
      <c r="BZ22" s="47">
        <v>826.84709999999995</v>
      </c>
      <c r="CA22" s="39">
        <v>125876.13084509138</v>
      </c>
    </row>
    <row r="23" spans="1:79" ht="15.75" customHeight="1" x14ac:dyDescent="0.3">
      <c r="A23" s="37">
        <f t="shared" si="0"/>
        <v>1984</v>
      </c>
      <c r="B23" s="38">
        <f t="shared" si="1"/>
        <v>4</v>
      </c>
      <c r="C23" s="63">
        <v>129858</v>
      </c>
      <c r="D23" s="63">
        <v>15249</v>
      </c>
      <c r="E23" s="39">
        <v>114609</v>
      </c>
      <c r="F23" s="39">
        <v>79431</v>
      </c>
      <c r="G23" s="39">
        <v>19431</v>
      </c>
      <c r="H23" s="39">
        <v>23765</v>
      </c>
      <c r="I23" s="39">
        <v>22431</v>
      </c>
      <c r="J23" s="39">
        <v>1334</v>
      </c>
      <c r="K23" s="39">
        <v>17081</v>
      </c>
      <c r="L23" s="39">
        <v>9850</v>
      </c>
      <c r="M23" s="39">
        <v>6987.171250288884</v>
      </c>
      <c r="N23" s="39">
        <v>1135.0853120030815</v>
      </c>
      <c r="O23" s="39">
        <v>719.20019342304056</v>
      </c>
      <c r="P23" s="39">
        <v>5132.8857448627614</v>
      </c>
      <c r="Q23" s="39">
        <v>44575</v>
      </c>
      <c r="R23" s="39">
        <v>1464097.2916357433</v>
      </c>
      <c r="S23" s="40">
        <v>0.34325956044294537</v>
      </c>
      <c r="T23" s="40">
        <v>0.35622112273545592</v>
      </c>
      <c r="U23" s="40">
        <v>0.31768823014770214</v>
      </c>
      <c r="V23" s="40">
        <v>0.37773616869510945</v>
      </c>
      <c r="W23" s="40">
        <v>0.50336631344769045</v>
      </c>
      <c r="X23" s="40">
        <v>0.88609137055837561</v>
      </c>
      <c r="Y23" s="40">
        <v>0.48876316674873199</v>
      </c>
      <c r="Z23" s="39">
        <v>1754.088547522196</v>
      </c>
      <c r="AA23" s="66">
        <v>38313.442999999999</v>
      </c>
      <c r="AB23" s="39">
        <v>14664.118686727646</v>
      </c>
      <c r="AC23" s="39">
        <v>28587.539000000001</v>
      </c>
      <c r="AD23" s="67">
        <v>30.513840000000002</v>
      </c>
      <c r="AE23" s="39">
        <v>11838.940686727654</v>
      </c>
      <c r="AF23" s="42">
        <v>11412.375180511119</v>
      </c>
      <c r="AG23" s="43">
        <v>0.96396928428784623</v>
      </c>
      <c r="AH23" s="42">
        <v>8821.1757703140411</v>
      </c>
      <c r="AI23" s="42">
        <v>8478.2051032967047</v>
      </c>
      <c r="AJ23" s="42">
        <v>1912.5228455497372</v>
      </c>
      <c r="AK23" s="42">
        <v>1959.0856284153015</v>
      </c>
      <c r="AL23" s="44">
        <v>19.26592426285421</v>
      </c>
      <c r="AM23" s="39">
        <v>5346752.395828886</v>
      </c>
      <c r="AN23" s="51">
        <v>20673</v>
      </c>
      <c r="AO23" s="51">
        <v>10335</v>
      </c>
      <c r="AP23" s="39">
        <v>104274</v>
      </c>
      <c r="AQ23" s="40">
        <v>0.34861072764237844</v>
      </c>
      <c r="AR23" s="39">
        <v>6196.1569851115783</v>
      </c>
      <c r="AS23" s="46">
        <v>0.48350000000000004</v>
      </c>
      <c r="AT23" s="47">
        <v>71034.488954388886</v>
      </c>
      <c r="AU23" s="47">
        <v>379068.00539837626</v>
      </c>
      <c r="AV23" s="48">
        <v>12.740333333333332</v>
      </c>
      <c r="AW23" s="48">
        <v>9.7100000000000009</v>
      </c>
      <c r="AX23" s="49">
        <v>1.3671162960262488</v>
      </c>
      <c r="AY23" s="49">
        <v>0.7314666666666666</v>
      </c>
      <c r="AZ23" s="50">
        <v>67330.20616747356</v>
      </c>
      <c r="BA23" s="68">
        <v>-25054.21915702584</v>
      </c>
      <c r="BB23" s="47">
        <v>13723.632635652897</v>
      </c>
      <c r="BC23" s="47">
        <v>691.31662755196783</v>
      </c>
      <c r="BD23" s="47">
        <v>83.109818500550119</v>
      </c>
      <c r="BE23" s="47">
        <v>3872.4183259412098</v>
      </c>
      <c r="BF23" s="47">
        <v>672.71479073641615</v>
      </c>
      <c r="BG23" s="47">
        <v>3018.6031992844109</v>
      </c>
      <c r="BH23" s="47">
        <v>4976.2596367351598</v>
      </c>
      <c r="BI23" s="47">
        <v>338.51390312979942</v>
      </c>
      <c r="BJ23" s="47">
        <v>70.69633377338468</v>
      </c>
      <c r="BK23" s="47">
        <v>16377.418397497015</v>
      </c>
      <c r="BL23" s="47">
        <v>1367.9401098778069</v>
      </c>
      <c r="BM23" s="47">
        <v>1594.8775712526883</v>
      </c>
      <c r="BN23" s="47">
        <v>4403.7147354207937</v>
      </c>
      <c r="BO23" s="47">
        <v>3.6025770061728695</v>
      </c>
      <c r="BP23" s="47">
        <v>601.30765310748609</v>
      </c>
      <c r="BQ23" s="47">
        <v>777.58653727547141</v>
      </c>
      <c r="BR23" s="47">
        <v>-4.7802004757681124E-8</v>
      </c>
      <c r="BS23" s="47">
        <v>5300.8874033687252</v>
      </c>
      <c r="BT23" s="47">
        <v>832.73913676471921</v>
      </c>
      <c r="BU23" s="47">
        <v>542.09936625853243</v>
      </c>
      <c r="BV23" s="47">
        <v>924.60263733785655</v>
      </c>
      <c r="BW23" s="47">
        <v>27.984673361398272</v>
      </c>
      <c r="BX23" s="47">
        <v>-2653.7857618441139</v>
      </c>
      <c r="BY23" s="47">
        <v>0</v>
      </c>
      <c r="BZ23" s="47">
        <v>894.11350000000004</v>
      </c>
      <c r="CA23" s="39">
        <v>128766.4504277134</v>
      </c>
    </row>
    <row r="24" spans="1:79" ht="15.75" customHeight="1" x14ac:dyDescent="0.3">
      <c r="A24" s="37">
        <f t="shared" si="0"/>
        <v>1985</v>
      </c>
      <c r="B24" s="38">
        <f t="shared" si="1"/>
        <v>1</v>
      </c>
      <c r="C24" s="63">
        <v>131306</v>
      </c>
      <c r="D24" s="63">
        <v>15543</v>
      </c>
      <c r="E24" s="39">
        <v>115763</v>
      </c>
      <c r="F24" s="39">
        <v>80496</v>
      </c>
      <c r="G24" s="39">
        <v>19731</v>
      </c>
      <c r="H24" s="39">
        <v>23721</v>
      </c>
      <c r="I24" s="39">
        <v>23166</v>
      </c>
      <c r="J24" s="39">
        <v>555</v>
      </c>
      <c r="K24" s="39">
        <v>17745</v>
      </c>
      <c r="L24" s="39">
        <v>10387</v>
      </c>
      <c r="M24" s="39">
        <v>7569.3111274561315</v>
      </c>
      <c r="N24" s="39">
        <v>1135.455349353402</v>
      </c>
      <c r="O24" s="39">
        <v>692.35512314766277</v>
      </c>
      <c r="P24" s="39">
        <v>5741.5006549550671</v>
      </c>
      <c r="Q24" s="39">
        <v>43489</v>
      </c>
      <c r="R24" s="39">
        <v>1469850.546445868</v>
      </c>
      <c r="S24" s="40">
        <v>0.3312034484334303</v>
      </c>
      <c r="T24" s="40">
        <v>0.31996620950109322</v>
      </c>
      <c r="U24" s="40">
        <v>0.3638436977345294</v>
      </c>
      <c r="V24" s="40">
        <v>0.37265820599153932</v>
      </c>
      <c r="W24" s="40">
        <v>0.51625810087348545</v>
      </c>
      <c r="X24" s="40">
        <v>0.89621642437662463</v>
      </c>
      <c r="Y24" s="40">
        <v>0.46231368609872631</v>
      </c>
      <c r="Z24" s="39">
        <v>1764.8933763347004</v>
      </c>
      <c r="AA24" s="66">
        <v>38352.991000000002</v>
      </c>
      <c r="AB24" s="39">
        <v>14662.12104731513</v>
      </c>
      <c r="AC24" s="39">
        <v>28672.545999999998</v>
      </c>
      <c r="AD24" s="67">
        <v>26.331599999999998</v>
      </c>
      <c r="AE24" s="39">
        <v>11833.542047315133</v>
      </c>
      <c r="AF24" s="42">
        <v>11405.732989014376</v>
      </c>
      <c r="AG24" s="43">
        <v>0.96384775947977286</v>
      </c>
      <c r="AH24" s="42">
        <v>8856.0332682727039</v>
      </c>
      <c r="AI24" s="42">
        <v>8511.1106147566752</v>
      </c>
      <c r="AJ24" s="42">
        <v>1941.1635214458311</v>
      </c>
      <c r="AK24" s="42">
        <v>1988.172877959928</v>
      </c>
      <c r="AL24" s="44">
        <v>19.291744972450346</v>
      </c>
      <c r="AM24" s="39">
        <v>5391120.7130359327</v>
      </c>
      <c r="AN24" s="51">
        <v>20032</v>
      </c>
      <c r="AO24" s="51">
        <v>10238</v>
      </c>
      <c r="AP24" s="39">
        <v>105525</v>
      </c>
      <c r="AQ24" s="40">
        <v>0.33220173786632307</v>
      </c>
      <c r="AR24" s="39">
        <v>6110.1125951375088</v>
      </c>
      <c r="AS24" s="46">
        <v>0.51962666666666668</v>
      </c>
      <c r="AT24" s="47">
        <v>72349.433377112669</v>
      </c>
      <c r="AU24" s="47">
        <v>392421.99424535187</v>
      </c>
      <c r="AV24" s="48">
        <v>12.207333333333333</v>
      </c>
      <c r="AW24" s="48">
        <v>8.9</v>
      </c>
      <c r="AX24" s="49">
        <v>1.4618458239937626</v>
      </c>
      <c r="AY24" s="49">
        <v>0.68406666666666671</v>
      </c>
      <c r="AZ24" s="50">
        <v>70914.440033849169</v>
      </c>
      <c r="BA24" s="68">
        <v>-25400.901229260202</v>
      </c>
      <c r="BB24" s="47">
        <v>14236.931459360181</v>
      </c>
      <c r="BC24" s="47">
        <v>723.45159334682739</v>
      </c>
      <c r="BD24" s="47">
        <v>90.89909267138772</v>
      </c>
      <c r="BE24" s="47">
        <v>3960.2642792658908</v>
      </c>
      <c r="BF24" s="47">
        <v>754.32339526373971</v>
      </c>
      <c r="BG24" s="47">
        <v>3138.0577938547976</v>
      </c>
      <c r="BH24" s="47">
        <v>5131.5025563164809</v>
      </c>
      <c r="BI24" s="47">
        <v>348.80297447800524</v>
      </c>
      <c r="BJ24" s="47">
        <v>89.629774163054066</v>
      </c>
      <c r="BK24" s="47">
        <v>17209.941323199382</v>
      </c>
      <c r="BL24" s="47">
        <v>1528.9241018939451</v>
      </c>
      <c r="BM24" s="47">
        <v>1776.0332446722946</v>
      </c>
      <c r="BN24" s="47">
        <v>4458.4363346109703</v>
      </c>
      <c r="BO24" s="47">
        <v>4.0265407348369102</v>
      </c>
      <c r="BP24" s="47">
        <v>602.53961650892074</v>
      </c>
      <c r="BQ24" s="47">
        <v>684.54608568061667</v>
      </c>
      <c r="BR24" s="47">
        <v>-1.1375887103427287E-7</v>
      </c>
      <c r="BS24" s="47">
        <v>5492.0576361162912</v>
      </c>
      <c r="BT24" s="47">
        <v>844.46061394295452</v>
      </c>
      <c r="BU24" s="47">
        <v>559.53608954000686</v>
      </c>
      <c r="BV24" s="47">
        <v>1228.7265233416897</v>
      </c>
      <c r="BW24" s="47">
        <v>30.627368976997964</v>
      </c>
      <c r="BX24" s="47">
        <v>-2973.0098638391974</v>
      </c>
      <c r="BY24" s="47">
        <v>0</v>
      </c>
      <c r="BZ24" s="47">
        <v>1045.6389999999999</v>
      </c>
      <c r="CA24" s="39">
        <v>132169.83845734765</v>
      </c>
    </row>
    <row r="25" spans="1:79" ht="15.75" customHeight="1" x14ac:dyDescent="0.3">
      <c r="A25" s="37">
        <f t="shared" si="0"/>
        <v>1985</v>
      </c>
      <c r="B25" s="38">
        <f t="shared" si="1"/>
        <v>2</v>
      </c>
      <c r="C25" s="63">
        <v>131184</v>
      </c>
      <c r="D25" s="63">
        <v>15500</v>
      </c>
      <c r="E25" s="39">
        <v>115684</v>
      </c>
      <c r="F25" s="39">
        <v>80361</v>
      </c>
      <c r="G25" s="39">
        <v>19636</v>
      </c>
      <c r="H25" s="39">
        <v>24320</v>
      </c>
      <c r="I25" s="39">
        <v>23174</v>
      </c>
      <c r="J25" s="39">
        <v>1146</v>
      </c>
      <c r="K25" s="39">
        <v>17456</v>
      </c>
      <c r="L25" s="39">
        <v>10589</v>
      </c>
      <c r="M25" s="39">
        <v>7629.2811810444464</v>
      </c>
      <c r="N25" s="39">
        <v>1089.3750933966026</v>
      </c>
      <c r="O25" s="39">
        <v>741.42766464714623</v>
      </c>
      <c r="P25" s="39">
        <v>5798.4784230006981</v>
      </c>
      <c r="Q25" s="39">
        <v>45380</v>
      </c>
      <c r="R25" s="39">
        <v>1476132.1959642328</v>
      </c>
      <c r="S25" s="40">
        <v>0.34592633247957066</v>
      </c>
      <c r="T25" s="40">
        <v>0.35471186271947835</v>
      </c>
      <c r="U25" s="40">
        <v>0.3207883479323691</v>
      </c>
      <c r="V25" s="40">
        <v>0.40812980063864673</v>
      </c>
      <c r="W25" s="40">
        <v>0.54857928505957831</v>
      </c>
      <c r="X25" s="40">
        <v>0.90357918594768161</v>
      </c>
      <c r="Y25" s="40">
        <v>0.49468445361661911</v>
      </c>
      <c r="Z25" s="39">
        <v>1776.4737168585386</v>
      </c>
      <c r="AA25" s="66">
        <v>38428.802000000003</v>
      </c>
      <c r="AB25" s="39">
        <v>14690.161630952287</v>
      </c>
      <c r="AC25" s="39">
        <v>28786.25</v>
      </c>
      <c r="AD25" s="67">
        <v>32.012189999999997</v>
      </c>
      <c r="AE25" s="39">
        <v>11792.822630952291</v>
      </c>
      <c r="AF25" s="42">
        <v>11364.143499518172</v>
      </c>
      <c r="AG25" s="43">
        <v>0.96364914958451275</v>
      </c>
      <c r="AH25" s="42">
        <v>8824.5571665676398</v>
      </c>
      <c r="AI25" s="42">
        <v>8477.0357139717453</v>
      </c>
      <c r="AJ25" s="42">
        <v>1954.9357146596851</v>
      </c>
      <c r="AK25" s="42">
        <v>2001.8659927140259</v>
      </c>
      <c r="AL25" s="44">
        <v>19.722989254898899</v>
      </c>
      <c r="AM25" s="39">
        <v>5304075.2683841558</v>
      </c>
      <c r="AN25" s="51">
        <v>20814</v>
      </c>
      <c r="AO25" s="51">
        <v>10374</v>
      </c>
      <c r="AP25" s="39">
        <v>105310</v>
      </c>
      <c r="AQ25" s="40">
        <v>0.34732224153629665</v>
      </c>
      <c r="AR25" s="39">
        <v>6110.1227634653242</v>
      </c>
      <c r="AS25" s="46">
        <v>0.52270000000000005</v>
      </c>
      <c r="AT25" s="47">
        <v>73884.298818271098</v>
      </c>
      <c r="AU25" s="47">
        <v>406282.87533913681</v>
      </c>
      <c r="AV25" s="48">
        <v>13.212333333333333</v>
      </c>
      <c r="AW25" s="48">
        <v>8.1333333333333329</v>
      </c>
      <c r="AX25" s="49">
        <v>1.3774104683195594</v>
      </c>
      <c r="AY25" s="49">
        <v>0.72599999999999998</v>
      </c>
      <c r="AZ25" s="50">
        <v>74291.830159371559</v>
      </c>
      <c r="BA25" s="68">
        <v>-24916.969044567777</v>
      </c>
      <c r="BB25" s="47">
        <v>14766.505600602755</v>
      </c>
      <c r="BC25" s="47">
        <v>752.90920951476721</v>
      </c>
      <c r="BD25" s="47">
        <v>96.463952526071182</v>
      </c>
      <c r="BE25" s="47">
        <v>4123.0728329925205</v>
      </c>
      <c r="BF25" s="47">
        <v>815.47923132228379</v>
      </c>
      <c r="BG25" s="47">
        <v>3222.3797640116086</v>
      </c>
      <c r="BH25" s="47">
        <v>5289.6290087646412</v>
      </c>
      <c r="BI25" s="47">
        <v>361.08762897017283</v>
      </c>
      <c r="BJ25" s="47">
        <v>105.48397250069246</v>
      </c>
      <c r="BK25" s="47">
        <v>17989.226408406579</v>
      </c>
      <c r="BL25" s="47">
        <v>1658.3475436804238</v>
      </c>
      <c r="BM25" s="47">
        <v>1924.7767699830783</v>
      </c>
      <c r="BN25" s="47">
        <v>4534.0530918815157</v>
      </c>
      <c r="BO25" s="47">
        <v>4.3673875347154585</v>
      </c>
      <c r="BP25" s="47">
        <v>599.4245939023258</v>
      </c>
      <c r="BQ25" s="47">
        <v>706.22858034207081</v>
      </c>
      <c r="BR25" s="47">
        <v>-9.4638069131200429E-8</v>
      </c>
      <c r="BS25" s="47">
        <v>5677.9859653061085</v>
      </c>
      <c r="BT25" s="47">
        <v>860.03583376674908</v>
      </c>
      <c r="BU25" s="47">
        <v>578.05167569827142</v>
      </c>
      <c r="BV25" s="47">
        <v>1413.5488345269291</v>
      </c>
      <c r="BW25" s="47">
        <v>32.395437553307396</v>
      </c>
      <c r="BX25" s="47">
        <v>-3222.720807803822</v>
      </c>
      <c r="BY25" s="47">
        <v>0</v>
      </c>
      <c r="BZ25" s="47">
        <v>1114.4739999999999</v>
      </c>
      <c r="CA25" s="39">
        <v>135487.45504011144</v>
      </c>
    </row>
    <row r="26" spans="1:79" ht="15.6" x14ac:dyDescent="0.3">
      <c r="A26" s="37">
        <f t="shared" si="0"/>
        <v>1985</v>
      </c>
      <c r="B26" s="38">
        <f t="shared" si="1"/>
        <v>3</v>
      </c>
      <c r="C26" s="63">
        <v>132542</v>
      </c>
      <c r="D26" s="63">
        <v>15866</v>
      </c>
      <c r="E26" s="39">
        <v>116676</v>
      </c>
      <c r="F26" s="39">
        <v>80940</v>
      </c>
      <c r="G26" s="39">
        <v>20371</v>
      </c>
      <c r="H26" s="39">
        <v>23768</v>
      </c>
      <c r="I26" s="39">
        <v>24183</v>
      </c>
      <c r="J26" s="39">
        <v>-415</v>
      </c>
      <c r="K26" s="39">
        <v>18095</v>
      </c>
      <c r="L26" s="39">
        <v>10632</v>
      </c>
      <c r="M26" s="39">
        <v>7744.859829778291</v>
      </c>
      <c r="N26" s="39">
        <v>1286.9840299523976</v>
      </c>
      <c r="O26" s="39">
        <v>775.08619617457532</v>
      </c>
      <c r="P26" s="39">
        <v>5682.7896036513184</v>
      </c>
      <c r="Q26" s="39">
        <v>45554</v>
      </c>
      <c r="R26" s="39">
        <v>1481784.755607107</v>
      </c>
      <c r="S26" s="40">
        <v>0.34369482880898128</v>
      </c>
      <c r="T26" s="40">
        <v>0.37464788732394366</v>
      </c>
      <c r="U26" s="40">
        <v>0.35835256001178145</v>
      </c>
      <c r="V26" s="40">
        <v>0.39800686432617954</v>
      </c>
      <c r="W26" s="40">
        <v>0.54247029566178506</v>
      </c>
      <c r="X26" s="40">
        <v>0.7765237020316027</v>
      </c>
      <c r="Y26" s="40">
        <v>0.45961529057664308</v>
      </c>
      <c r="Z26" s="39">
        <v>1788.3787731756188</v>
      </c>
      <c r="AA26" s="66">
        <v>38454.667000000001</v>
      </c>
      <c r="AB26" s="39">
        <v>14717.548831498059</v>
      </c>
      <c r="AC26" s="39">
        <v>28862.804</v>
      </c>
      <c r="AD26" s="67">
        <v>43.351399999999998</v>
      </c>
      <c r="AE26" s="39">
        <v>11823.244831498061</v>
      </c>
      <c r="AF26" s="42">
        <v>11394.210465944569</v>
      </c>
      <c r="AG26" s="43">
        <v>0.9637126379713874</v>
      </c>
      <c r="AH26" s="42">
        <v>8882.5931028551386</v>
      </c>
      <c r="AI26" s="42">
        <v>8536.051229827317</v>
      </c>
      <c r="AJ26" s="42">
        <v>1991.4638617599669</v>
      </c>
      <c r="AK26" s="42">
        <v>2039.40524590164</v>
      </c>
      <c r="AL26" s="44">
        <v>19.6656660231743</v>
      </c>
      <c r="AM26" s="39">
        <v>5358283.7018585354</v>
      </c>
      <c r="AN26" s="51">
        <v>20657</v>
      </c>
      <c r="AO26" s="51">
        <v>10284</v>
      </c>
      <c r="AP26" s="39">
        <v>106392</v>
      </c>
      <c r="AQ26" s="40">
        <v>0.34511443013954096</v>
      </c>
      <c r="AR26" s="39">
        <v>6123.3365054614605</v>
      </c>
      <c r="AS26" s="46">
        <v>0.52424000000000004</v>
      </c>
      <c r="AT26" s="47">
        <v>76097.25406626967</v>
      </c>
      <c r="AU26" s="47">
        <v>415768.16933690128</v>
      </c>
      <c r="AV26" s="48">
        <v>13.028666666666666</v>
      </c>
      <c r="AW26" s="48">
        <v>8.0133333333333336</v>
      </c>
      <c r="AX26" s="49">
        <v>1.2740476493820869</v>
      </c>
      <c r="AY26" s="49">
        <v>0.78490000000000004</v>
      </c>
      <c r="AZ26" s="50">
        <v>77169.351350617551</v>
      </c>
      <c r="BA26" s="68">
        <v>-23116.568662470414</v>
      </c>
      <c r="BB26" s="47">
        <v>15312.355059380616</v>
      </c>
      <c r="BC26" s="47">
        <v>779.68947605578683</v>
      </c>
      <c r="BD26" s="47">
        <v>99.804398064600448</v>
      </c>
      <c r="BE26" s="47">
        <v>4360.8439871211012</v>
      </c>
      <c r="BF26" s="47">
        <v>856.1822989120484</v>
      </c>
      <c r="BG26" s="47">
        <v>3271.5691097548433</v>
      </c>
      <c r="BH26" s="47">
        <v>5450.6389940796362</v>
      </c>
      <c r="BI26" s="47">
        <v>375.36786660630207</v>
      </c>
      <c r="BJ26" s="47">
        <v>118.25892878629982</v>
      </c>
      <c r="BK26" s="47">
        <v>18715.273653118606</v>
      </c>
      <c r="BL26" s="47">
        <v>1756.2104352372428</v>
      </c>
      <c r="BM26" s="47">
        <v>2041.1081471850396</v>
      </c>
      <c r="BN26" s="47">
        <v>4630.5650072324306</v>
      </c>
      <c r="BO26" s="47">
        <v>4.6251174058085152</v>
      </c>
      <c r="BP26" s="47">
        <v>591.96258528770147</v>
      </c>
      <c r="BQ26" s="47">
        <v>842.63402125983396</v>
      </c>
      <c r="BR26" s="47">
        <v>9.5604009515362486E-9</v>
      </c>
      <c r="BS26" s="47">
        <v>5858.6723909381762</v>
      </c>
      <c r="BT26" s="47">
        <v>879.46479623610298</v>
      </c>
      <c r="BU26" s="47">
        <v>597.64612473332636</v>
      </c>
      <c r="BV26" s="47">
        <v>1479.0695708935748</v>
      </c>
      <c r="BW26" s="47">
        <v>33.288879090326574</v>
      </c>
      <c r="BX26" s="47">
        <v>-3402.9185937379857</v>
      </c>
      <c r="BY26" s="47">
        <v>0</v>
      </c>
      <c r="BZ26" s="47">
        <v>1170.18</v>
      </c>
      <c r="CA26" s="39">
        <v>139182.20255109714</v>
      </c>
    </row>
    <row r="27" spans="1:79" ht="15.6" x14ac:dyDescent="0.3">
      <c r="A27" s="37">
        <f t="shared" si="0"/>
        <v>1985</v>
      </c>
      <c r="B27" s="38">
        <f t="shared" si="1"/>
        <v>4</v>
      </c>
      <c r="C27" s="63">
        <v>134065</v>
      </c>
      <c r="D27" s="63">
        <v>16046</v>
      </c>
      <c r="E27" s="39">
        <v>118019</v>
      </c>
      <c r="F27" s="39">
        <v>81353</v>
      </c>
      <c r="G27" s="39">
        <v>20666</v>
      </c>
      <c r="H27" s="39">
        <v>24219</v>
      </c>
      <c r="I27" s="39">
        <v>25251</v>
      </c>
      <c r="J27" s="39">
        <v>-1032</v>
      </c>
      <c r="K27" s="39">
        <v>18961</v>
      </c>
      <c r="L27" s="39">
        <v>11134</v>
      </c>
      <c r="M27" s="39">
        <v>8187.5478617211302</v>
      </c>
      <c r="N27" s="39">
        <v>1241.2387760412184</v>
      </c>
      <c r="O27" s="39">
        <v>881.86347349607422</v>
      </c>
      <c r="P27" s="39">
        <v>6064.4456121838366</v>
      </c>
      <c r="Q27" s="39">
        <v>49853</v>
      </c>
      <c r="R27" s="39">
        <v>1487818.9457129198</v>
      </c>
      <c r="S27" s="40">
        <v>0.3718569350688099</v>
      </c>
      <c r="T27" s="40">
        <v>0.38995488795742012</v>
      </c>
      <c r="U27" s="40">
        <v>0.35125326623439468</v>
      </c>
      <c r="V27" s="40">
        <v>0.40802344461605483</v>
      </c>
      <c r="W27" s="40">
        <v>0.53098465270819051</v>
      </c>
      <c r="X27" s="40">
        <v>0.86716364289563497</v>
      </c>
      <c r="Y27" s="40">
        <v>0.55829749462835032</v>
      </c>
      <c r="Z27" s="39">
        <v>1800.6073558508012</v>
      </c>
      <c r="AA27" s="66">
        <v>38499.131999999998</v>
      </c>
      <c r="AB27" s="39">
        <v>14761.034880218305</v>
      </c>
      <c r="AC27" s="39">
        <v>28953.537</v>
      </c>
      <c r="AD27" s="67">
        <v>50.532260000000001</v>
      </c>
      <c r="AE27" s="39">
        <v>11879.996880218303</v>
      </c>
      <c r="AF27" s="42">
        <v>11446.915188759973</v>
      </c>
      <c r="AG27" s="43">
        <v>0.96354530259351612</v>
      </c>
      <c r="AH27" s="42">
        <v>8920.2696530027697</v>
      </c>
      <c r="AI27" s="42">
        <v>8569.5479604395623</v>
      </c>
      <c r="AJ27" s="42">
        <v>1994.1750664518718</v>
      </c>
      <c r="AK27" s="42">
        <v>2041.8274134790536</v>
      </c>
      <c r="AL27" s="44">
        <v>19.517859170300881</v>
      </c>
      <c r="AM27" s="39">
        <v>5416203.1006037202</v>
      </c>
      <c r="AN27" s="51">
        <v>22496</v>
      </c>
      <c r="AO27" s="51">
        <v>10681</v>
      </c>
      <c r="AP27" s="39">
        <v>107338</v>
      </c>
      <c r="AQ27" s="40">
        <v>0.37884166504571093</v>
      </c>
      <c r="AR27" s="39">
        <v>6149.7487369620085</v>
      </c>
      <c r="AS27" s="46">
        <v>0.52270000000000005</v>
      </c>
      <c r="AT27" s="47">
        <v>79299.853897224122</v>
      </c>
      <c r="AU27" s="47">
        <v>428265.68507719913</v>
      </c>
      <c r="AV27" s="48">
        <v>10.449333333333334</v>
      </c>
      <c r="AW27" s="48">
        <v>8.02</v>
      </c>
      <c r="AX27" s="49">
        <v>1.1712802092687307</v>
      </c>
      <c r="AY27" s="49">
        <v>0.85376666666666667</v>
      </c>
      <c r="AZ27" s="50">
        <v>79975.806812213923</v>
      </c>
      <c r="BA27" s="68">
        <v>-22375.106260123743</v>
      </c>
      <c r="BB27" s="47">
        <v>15874.479835693766</v>
      </c>
      <c r="BC27" s="47">
        <v>803.79239296988681</v>
      </c>
      <c r="BD27" s="47">
        <v>100.92042928697553</v>
      </c>
      <c r="BE27" s="47">
        <v>4673.5777416516303</v>
      </c>
      <c r="BF27" s="47">
        <v>876.4325980330334</v>
      </c>
      <c r="BG27" s="47">
        <v>3285.6258310845014</v>
      </c>
      <c r="BH27" s="47">
        <v>5614.5325122614686</v>
      </c>
      <c r="BI27" s="47">
        <v>391.64368738639303</v>
      </c>
      <c r="BJ27" s="47">
        <v>127.95464301987623</v>
      </c>
      <c r="BK27" s="47">
        <v>19388.083057335461</v>
      </c>
      <c r="BL27" s="47">
        <v>1822.5127765644024</v>
      </c>
      <c r="BM27" s="47">
        <v>2125.0273762781785</v>
      </c>
      <c r="BN27" s="47">
        <v>4747.9720806637151</v>
      </c>
      <c r="BO27" s="47">
        <v>4.7997303481160811</v>
      </c>
      <c r="BP27" s="47">
        <v>580.15359066504766</v>
      </c>
      <c r="BQ27" s="47">
        <v>1093.7624084339059</v>
      </c>
      <c r="BR27" s="47">
        <v>1.9883653921393719E-7</v>
      </c>
      <c r="BS27" s="47">
        <v>6034.1169130124954</v>
      </c>
      <c r="BT27" s="47">
        <v>902.7475013510159</v>
      </c>
      <c r="BU27" s="47">
        <v>618.31943664517132</v>
      </c>
      <c r="BV27" s="47">
        <v>1425.2887324416267</v>
      </c>
      <c r="BW27" s="47">
        <v>33.307693588055486</v>
      </c>
      <c r="BX27" s="47">
        <v>-3513.6032216416897</v>
      </c>
      <c r="BY27" s="47">
        <v>0</v>
      </c>
      <c r="BZ27" s="47">
        <v>1212.758</v>
      </c>
      <c r="CA27" s="39">
        <v>142917.63356389181</v>
      </c>
    </row>
    <row r="28" spans="1:79" ht="15.6" x14ac:dyDescent="0.3">
      <c r="A28" s="37">
        <f t="shared" si="0"/>
        <v>1986</v>
      </c>
      <c r="B28" s="38">
        <f t="shared" si="1"/>
        <v>1</v>
      </c>
      <c r="C28" s="63">
        <v>134443</v>
      </c>
      <c r="D28" s="63">
        <v>16189</v>
      </c>
      <c r="E28" s="39">
        <v>118254</v>
      </c>
      <c r="F28" s="39">
        <v>81512</v>
      </c>
      <c r="G28" s="39">
        <v>20850</v>
      </c>
      <c r="H28" s="39">
        <v>25314</v>
      </c>
      <c r="I28" s="39">
        <v>25847</v>
      </c>
      <c r="J28" s="39">
        <v>-533</v>
      </c>
      <c r="K28" s="39">
        <v>17528</v>
      </c>
      <c r="L28" s="39">
        <v>10761</v>
      </c>
      <c r="M28" s="39">
        <v>7773.5532808398939</v>
      </c>
      <c r="N28" s="39">
        <v>1333.9660870807704</v>
      </c>
      <c r="O28" s="39">
        <v>783.62688309231942</v>
      </c>
      <c r="P28" s="39">
        <v>5655.9603106668028</v>
      </c>
      <c r="Q28" s="39">
        <v>49309</v>
      </c>
      <c r="R28" s="39">
        <v>1494874.0828231648</v>
      </c>
      <c r="S28" s="40">
        <v>0.36676509747625385</v>
      </c>
      <c r="T28" s="40">
        <v>0.35241436843654922</v>
      </c>
      <c r="U28" s="40">
        <v>0.38978417266187049</v>
      </c>
      <c r="V28" s="40">
        <v>0.4078616473865439</v>
      </c>
      <c r="W28" s="40">
        <v>0.51072569602921036</v>
      </c>
      <c r="X28" s="40">
        <v>0.78942477464919614</v>
      </c>
      <c r="Y28" s="40">
        <v>0.55035522039027951</v>
      </c>
      <c r="Z28" s="39">
        <v>1814.0099110092449</v>
      </c>
      <c r="AA28" s="66">
        <v>38484.642</v>
      </c>
      <c r="AB28" s="39">
        <v>14786.678198519458</v>
      </c>
      <c r="AC28" s="39">
        <v>29000.092000000001</v>
      </c>
      <c r="AD28" s="67">
        <v>49.97569</v>
      </c>
      <c r="AE28" s="39">
        <v>11929.656198519451</v>
      </c>
      <c r="AF28" s="42">
        <v>11492.224387156455</v>
      </c>
      <c r="AG28" s="43">
        <v>0.96333240421318389</v>
      </c>
      <c r="AH28" s="42">
        <v>8993.9760965844052</v>
      </c>
      <c r="AI28" s="42">
        <v>8640.3025390894854</v>
      </c>
      <c r="AJ28" s="42">
        <v>1995.8835341320976</v>
      </c>
      <c r="AK28" s="42">
        <v>2043.1248998178519</v>
      </c>
      <c r="AL28" s="44">
        <v>19.321594489599864</v>
      </c>
      <c r="AM28" s="39">
        <v>5375724.4171669595</v>
      </c>
      <c r="AN28" s="51">
        <v>22344</v>
      </c>
      <c r="AO28" s="51">
        <v>10681</v>
      </c>
      <c r="AP28" s="39">
        <v>107573</v>
      </c>
      <c r="AQ28" s="40">
        <v>0.36171037959955399</v>
      </c>
      <c r="AR28" s="39">
        <v>6207.443828986693</v>
      </c>
      <c r="AS28" s="46">
        <v>0.49195</v>
      </c>
      <c r="AT28" s="47">
        <v>83606.64050823584</v>
      </c>
      <c r="AU28" s="47">
        <v>440967.12298575358</v>
      </c>
      <c r="AV28" s="48">
        <v>10.996333333333334</v>
      </c>
      <c r="AW28" s="48">
        <v>7.7766666666666664</v>
      </c>
      <c r="AX28" s="49">
        <v>1.0816657652785289</v>
      </c>
      <c r="AY28" s="49">
        <v>0.92449999999999999</v>
      </c>
      <c r="AZ28" s="50">
        <v>83518.392079649057</v>
      </c>
      <c r="BA28" s="68">
        <v>-22560.163036722588</v>
      </c>
      <c r="BB28" s="47">
        <v>16452.879929542203</v>
      </c>
      <c r="BC28" s="47">
        <v>825.21796025706681</v>
      </c>
      <c r="BD28" s="47">
        <v>99.812046193196466</v>
      </c>
      <c r="BE28" s="47">
        <v>5061.2740965841112</v>
      </c>
      <c r="BF28" s="47">
        <v>876.23012868523892</v>
      </c>
      <c r="BG28" s="47">
        <v>3264.5499280005829</v>
      </c>
      <c r="BH28" s="47">
        <v>5781.3095633101393</v>
      </c>
      <c r="BI28" s="47">
        <v>409.91509131044575</v>
      </c>
      <c r="BJ28" s="47">
        <v>134.57111520142161</v>
      </c>
      <c r="BK28" s="47">
        <v>20007.65462105714</v>
      </c>
      <c r="BL28" s="47">
        <v>1857.2545676619025</v>
      </c>
      <c r="BM28" s="47">
        <v>2176.5344572624945</v>
      </c>
      <c r="BN28" s="47">
        <v>4886.2743121753683</v>
      </c>
      <c r="BO28" s="47">
        <v>4.8912263616381528</v>
      </c>
      <c r="BP28" s="47">
        <v>563.99761003436447</v>
      </c>
      <c r="BQ28" s="47">
        <v>1459.6137418642866</v>
      </c>
      <c r="BR28" s="47">
        <v>4.7319034565600224E-7</v>
      </c>
      <c r="BS28" s="47">
        <v>6204.3195315290668</v>
      </c>
      <c r="BT28" s="47">
        <v>929.88394911148816</v>
      </c>
      <c r="BU28" s="47">
        <v>640.07161143380654</v>
      </c>
      <c r="BV28" s="47">
        <v>1252.2063191710849</v>
      </c>
      <c r="BW28" s="47">
        <v>32.451881046494137</v>
      </c>
      <c r="BX28" s="47">
        <v>-3554.7746915149355</v>
      </c>
      <c r="BY28" s="47">
        <v>0</v>
      </c>
      <c r="BZ28" s="47">
        <v>1211.4760000000001</v>
      </c>
      <c r="CA28" s="39">
        <v>146741.89213400954</v>
      </c>
    </row>
    <row r="29" spans="1:79" ht="15.6" x14ac:dyDescent="0.3">
      <c r="A29" s="37">
        <f t="shared" si="0"/>
        <v>1986</v>
      </c>
      <c r="B29" s="38">
        <f t="shared" si="1"/>
        <v>2</v>
      </c>
      <c r="C29" s="63">
        <v>137645</v>
      </c>
      <c r="D29" s="63">
        <v>16332</v>
      </c>
      <c r="E29" s="39">
        <v>121313</v>
      </c>
      <c r="F29" s="39">
        <v>82729</v>
      </c>
      <c r="G29" s="39">
        <v>20813</v>
      </c>
      <c r="H29" s="39">
        <v>27971</v>
      </c>
      <c r="I29" s="39">
        <v>26326</v>
      </c>
      <c r="J29" s="39">
        <v>1645</v>
      </c>
      <c r="K29" s="39">
        <v>18411</v>
      </c>
      <c r="L29" s="39">
        <v>12279</v>
      </c>
      <c r="M29" s="39">
        <v>9211.88486439195</v>
      </c>
      <c r="N29" s="39">
        <v>1587.8162114048971</v>
      </c>
      <c r="O29" s="39">
        <v>1018.7827570695242</v>
      </c>
      <c r="P29" s="39">
        <v>6605.2858959175301</v>
      </c>
      <c r="Q29" s="39">
        <v>52859</v>
      </c>
      <c r="R29" s="39">
        <v>1504499.6376368636</v>
      </c>
      <c r="S29" s="40">
        <v>0.38402412001888919</v>
      </c>
      <c r="T29" s="40">
        <v>0.38890836345175211</v>
      </c>
      <c r="U29" s="40">
        <v>0.3662134243021189</v>
      </c>
      <c r="V29" s="40">
        <v>0.41510294005925702</v>
      </c>
      <c r="W29" s="40">
        <v>0.54684699364510347</v>
      </c>
      <c r="X29" s="40">
        <v>0.76985096506230144</v>
      </c>
      <c r="Y29" s="40">
        <v>0.55671842273247585</v>
      </c>
      <c r="Z29" s="39">
        <v>1826.5489362559886</v>
      </c>
      <c r="AA29" s="66">
        <v>38490.625999999997</v>
      </c>
      <c r="AB29" s="39">
        <v>14888.609432469802</v>
      </c>
      <c r="AC29" s="39">
        <v>29064.43</v>
      </c>
      <c r="AD29" s="67">
        <v>51.14038</v>
      </c>
      <c r="AE29" s="39">
        <v>12045.701432469798</v>
      </c>
      <c r="AF29" s="42">
        <v>11603.432863045906</v>
      </c>
      <c r="AG29" s="43">
        <v>0.96328411658687352</v>
      </c>
      <c r="AH29" s="42">
        <v>9110.3837284392885</v>
      </c>
      <c r="AI29" s="42">
        <v>8753.0075795918419</v>
      </c>
      <c r="AJ29" s="42">
        <v>2032.3626343133301</v>
      </c>
      <c r="AK29" s="42">
        <v>2080.3639162112945</v>
      </c>
      <c r="AL29" s="44">
        <v>19.094516602739596</v>
      </c>
      <c r="AM29" s="39">
        <v>5532978.3674706751</v>
      </c>
      <c r="AN29" s="51">
        <v>23545</v>
      </c>
      <c r="AO29" s="51">
        <v>11946</v>
      </c>
      <c r="AP29" s="39">
        <v>109367</v>
      </c>
      <c r="AQ29" s="40">
        <v>0.38238967692662629</v>
      </c>
      <c r="AR29" s="39">
        <v>6253.0386109110277</v>
      </c>
      <c r="AS29" s="46">
        <v>0.48170333333333332</v>
      </c>
      <c r="AT29" s="47">
        <v>86680.953078436738</v>
      </c>
      <c r="AU29" s="47">
        <v>450662.16549943935</v>
      </c>
      <c r="AV29" s="48">
        <v>11.987666666666668</v>
      </c>
      <c r="AW29" s="48">
        <v>6.8666666666666671</v>
      </c>
      <c r="AX29" s="49">
        <v>1.0427891132816574</v>
      </c>
      <c r="AY29" s="49">
        <v>0.95896666666666663</v>
      </c>
      <c r="AZ29" s="50">
        <v>87831.631545625307</v>
      </c>
      <c r="BA29" s="68">
        <v>-22266.232911842337</v>
      </c>
      <c r="BB29" s="47">
        <v>17152.370916500338</v>
      </c>
      <c r="BC29" s="47">
        <v>842.86746866454678</v>
      </c>
      <c r="BD29" s="47">
        <v>100.84956435320373</v>
      </c>
      <c r="BE29" s="47">
        <v>5397.1408529026994</v>
      </c>
      <c r="BF29" s="47">
        <v>867.42493973794524</v>
      </c>
      <c r="BG29" s="47">
        <v>3398.1353989884051</v>
      </c>
      <c r="BH29" s="47">
        <v>5980.0450898996896</v>
      </c>
      <c r="BI29" s="47">
        <v>427.54004341905761</v>
      </c>
      <c r="BJ29" s="47">
        <v>138.36755853479082</v>
      </c>
      <c r="BK29" s="47">
        <v>20597.246916864751</v>
      </c>
      <c r="BL29" s="47">
        <v>1923.7651908213882</v>
      </c>
      <c r="BM29" s="47">
        <v>2209.5138361756644</v>
      </c>
      <c r="BN29" s="47">
        <v>5033.3574973326913</v>
      </c>
      <c r="BO29" s="47">
        <v>5.0663870538342533</v>
      </c>
      <c r="BP29" s="47">
        <v>549.93539492024786</v>
      </c>
      <c r="BQ29" s="47">
        <v>1762.5080208479083</v>
      </c>
      <c r="BR29" s="47">
        <v>3.9365572997042734E-7</v>
      </c>
      <c r="BS29" s="47">
        <v>6354.8836125389344</v>
      </c>
      <c r="BT29" s="47">
        <v>956.9002623702811</v>
      </c>
      <c r="BU29" s="47">
        <v>657.7629235583322</v>
      </c>
      <c r="BV29" s="47">
        <v>1111.4993852151224</v>
      </c>
      <c r="BW29" s="47">
        <v>31.848233581465131</v>
      </c>
      <c r="BX29" s="47">
        <v>-3444.8760003644138</v>
      </c>
      <c r="BY29" s="47">
        <v>0</v>
      </c>
      <c r="BZ29" s="47">
        <v>1240.0899999999999</v>
      </c>
      <c r="CA29" s="39">
        <v>150512.04322940687</v>
      </c>
    </row>
    <row r="30" spans="1:79" ht="15.6" x14ac:dyDescent="0.3">
      <c r="A30" s="37">
        <f t="shared" si="0"/>
        <v>1986</v>
      </c>
      <c r="B30" s="38">
        <f t="shared" si="1"/>
        <v>3</v>
      </c>
      <c r="C30" s="63">
        <v>136675</v>
      </c>
      <c r="D30" s="63">
        <v>16271</v>
      </c>
      <c r="E30" s="39">
        <v>120404</v>
      </c>
      <c r="F30" s="39">
        <v>83417</v>
      </c>
      <c r="G30" s="39">
        <v>20740</v>
      </c>
      <c r="H30" s="39">
        <v>27659</v>
      </c>
      <c r="I30" s="39">
        <v>26437</v>
      </c>
      <c r="J30" s="39">
        <v>1222</v>
      </c>
      <c r="K30" s="39">
        <v>17880</v>
      </c>
      <c r="L30" s="39">
        <v>13021</v>
      </c>
      <c r="M30" s="39">
        <v>9792.6864391951003</v>
      </c>
      <c r="N30" s="39">
        <v>1764.1141121096318</v>
      </c>
      <c r="O30" s="39">
        <v>998.01205464792815</v>
      </c>
      <c r="P30" s="39">
        <v>7030.5602724375394</v>
      </c>
      <c r="Q30" s="39">
        <v>52132</v>
      </c>
      <c r="R30" s="39">
        <v>1513695.0653853794</v>
      </c>
      <c r="S30" s="40">
        <v>0.38143040058533018</v>
      </c>
      <c r="T30" s="40">
        <v>0.40948487718330795</v>
      </c>
      <c r="U30" s="40">
        <v>0.37786885245901641</v>
      </c>
      <c r="V30" s="40">
        <v>0.41831524000453907</v>
      </c>
      <c r="W30" s="40">
        <v>0.54888143176733784</v>
      </c>
      <c r="X30" s="40">
        <v>0.63981261039858695</v>
      </c>
      <c r="Y30" s="40">
        <v>0.48886358397148483</v>
      </c>
      <c r="Z30" s="39">
        <v>1839.0724988459117</v>
      </c>
      <c r="AA30" s="66">
        <v>38512.296000000002</v>
      </c>
      <c r="AB30" s="39">
        <v>14952.916831061739</v>
      </c>
      <c r="AC30" s="39">
        <v>29140.778999999999</v>
      </c>
      <c r="AD30" s="67">
        <v>42.83623</v>
      </c>
      <c r="AE30" s="39">
        <v>12139.243831061734</v>
      </c>
      <c r="AF30" s="42">
        <v>11694.589208958096</v>
      </c>
      <c r="AG30" s="43">
        <v>0.96337048433232209</v>
      </c>
      <c r="AH30" s="42">
        <v>9234.7317709756499</v>
      </c>
      <c r="AI30" s="42">
        <v>8873.2790207221406</v>
      </c>
      <c r="AJ30" s="42">
        <v>2043.950423076923</v>
      </c>
      <c r="AK30" s="42">
        <v>2092.4120036429886</v>
      </c>
      <c r="AL30" s="44">
        <v>18.816883901575299</v>
      </c>
      <c r="AM30" s="39">
        <v>5552140.0506246639</v>
      </c>
      <c r="AN30" s="51">
        <v>23640</v>
      </c>
      <c r="AO30" s="51">
        <v>10909</v>
      </c>
      <c r="AP30" s="39">
        <v>109495</v>
      </c>
      <c r="AQ30" s="40">
        <v>0.37785251975891737</v>
      </c>
      <c r="AR30" s="39">
        <v>6304.6072854269223</v>
      </c>
      <c r="AS30" s="46">
        <v>0.45684666666666662</v>
      </c>
      <c r="AT30" s="47">
        <v>89526.181254434909</v>
      </c>
      <c r="AU30" s="47">
        <v>461137.93860016449</v>
      </c>
      <c r="AV30" s="48">
        <v>12.074666666666667</v>
      </c>
      <c r="AW30" s="48">
        <v>6.1566666666666663</v>
      </c>
      <c r="AX30" s="49">
        <v>0.9869395006086128</v>
      </c>
      <c r="AY30" s="49">
        <v>1.0132333333333332</v>
      </c>
      <c r="AZ30" s="50">
        <v>91615.271230197264</v>
      </c>
      <c r="BA30" s="68">
        <v>-21114.967497378035</v>
      </c>
      <c r="BB30" s="47">
        <v>17972.952796568166</v>
      </c>
      <c r="BC30" s="47">
        <v>856.74091819232683</v>
      </c>
      <c r="BD30" s="47">
        <v>104.03298376699735</v>
      </c>
      <c r="BE30" s="47">
        <v>5681.1780106073938</v>
      </c>
      <c r="BF30" s="47">
        <v>850.01703119115223</v>
      </c>
      <c r="BG30" s="47">
        <v>3686.3822440479667</v>
      </c>
      <c r="BH30" s="47">
        <v>6210.7390920301168</v>
      </c>
      <c r="BI30" s="47">
        <v>444.51854371222856</v>
      </c>
      <c r="BJ30" s="47">
        <v>139.34397301998382</v>
      </c>
      <c r="BK30" s="47">
        <v>21156.859944758289</v>
      </c>
      <c r="BL30" s="47">
        <v>2022.0446460428598</v>
      </c>
      <c r="BM30" s="47">
        <v>2223.9655130176875</v>
      </c>
      <c r="BN30" s="47">
        <v>5189.2216361356841</v>
      </c>
      <c r="BO30" s="47">
        <v>5.3252124247043824</v>
      </c>
      <c r="BP30" s="47">
        <v>537.96694532269794</v>
      </c>
      <c r="BQ30" s="47">
        <v>2002.4452453847714</v>
      </c>
      <c r="BR30" s="47">
        <v>-3.9767307842787588E-8</v>
      </c>
      <c r="BS30" s="47">
        <v>6485.8091560421017</v>
      </c>
      <c r="BT30" s="47">
        <v>983.79644112739481</v>
      </c>
      <c r="BU30" s="47">
        <v>671.39337301874832</v>
      </c>
      <c r="BV30" s="47">
        <v>1003.1679305737385</v>
      </c>
      <c r="BW30" s="47">
        <v>31.496751192968468</v>
      </c>
      <c r="BX30" s="47">
        <v>-3183.9071481901246</v>
      </c>
      <c r="BY30" s="47">
        <v>0</v>
      </c>
      <c r="BZ30" s="47">
        <v>1267.8679999999999</v>
      </c>
      <c r="CA30" s="39">
        <v>154235.97556312455</v>
      </c>
    </row>
    <row r="31" spans="1:79" ht="15.6" x14ac:dyDescent="0.3">
      <c r="A31" s="37">
        <f t="shared" si="0"/>
        <v>1986</v>
      </c>
      <c r="B31" s="38">
        <f t="shared" si="1"/>
        <v>4</v>
      </c>
      <c r="C31" s="63">
        <v>137549</v>
      </c>
      <c r="D31" s="63">
        <v>16474</v>
      </c>
      <c r="E31" s="39">
        <v>121075</v>
      </c>
      <c r="F31" s="39">
        <v>85202</v>
      </c>
      <c r="G31" s="39">
        <v>21210</v>
      </c>
      <c r="H31" s="39">
        <v>26619</v>
      </c>
      <c r="I31" s="39">
        <v>27133</v>
      </c>
      <c r="J31" s="39">
        <v>-514</v>
      </c>
      <c r="K31" s="39">
        <v>18568</v>
      </c>
      <c r="L31" s="39">
        <v>14050</v>
      </c>
      <c r="M31" s="39">
        <v>10727.875415573051</v>
      </c>
      <c r="N31" s="39">
        <v>2167.3476689769936</v>
      </c>
      <c r="O31" s="39">
        <v>1158.4123577747814</v>
      </c>
      <c r="P31" s="39">
        <v>7402.1153888212748</v>
      </c>
      <c r="Q31" s="39">
        <v>56663</v>
      </c>
      <c r="R31" s="39">
        <v>1521737.6446888898</v>
      </c>
      <c r="S31" s="40">
        <v>0.41194774225912223</v>
      </c>
      <c r="T31" s="40">
        <v>0.42677401938921622</v>
      </c>
      <c r="U31" s="40">
        <v>0.38066949552098067</v>
      </c>
      <c r="V31" s="40">
        <v>0.44654111229867688</v>
      </c>
      <c r="W31" s="40">
        <v>0.52235028005170181</v>
      </c>
      <c r="X31" s="40">
        <v>0.70177935943060499</v>
      </c>
      <c r="Y31" s="40">
        <v>0.54935269495351913</v>
      </c>
      <c r="Z31" s="39">
        <v>1851.5829776492933</v>
      </c>
      <c r="AA31" s="66">
        <v>38556.432000000001</v>
      </c>
      <c r="AB31" s="39">
        <v>15114.841998210333</v>
      </c>
      <c r="AC31" s="39">
        <v>29234.352999999999</v>
      </c>
      <c r="AD31" s="67">
        <v>39.973339999999993</v>
      </c>
      <c r="AE31" s="39">
        <v>12312.581998210328</v>
      </c>
      <c r="AF31" s="42">
        <v>11860.109109586394</v>
      </c>
      <c r="AG31" s="43">
        <v>0.96325117764172441</v>
      </c>
      <c r="AH31" s="42">
        <v>9362.9933224383039</v>
      </c>
      <c r="AI31" s="42">
        <v>8995.5429406593466</v>
      </c>
      <c r="AJ31" s="42">
        <v>2092.9800848771647</v>
      </c>
      <c r="AK31" s="42">
        <v>2142.3391621129344</v>
      </c>
      <c r="AL31" s="44">
        <v>18.539790229575676</v>
      </c>
      <c r="AM31" s="39">
        <v>5599306.4808264393</v>
      </c>
      <c r="AN31" s="51">
        <v>25547</v>
      </c>
      <c r="AO31" s="51">
        <v>9684</v>
      </c>
      <c r="AP31" s="39">
        <v>111391</v>
      </c>
      <c r="AQ31" s="40">
        <v>0.4109334063269855</v>
      </c>
      <c r="AR31" s="39">
        <v>6362.1498525343741</v>
      </c>
      <c r="AS31" s="46">
        <v>0.42943000000000003</v>
      </c>
      <c r="AT31" s="47">
        <v>93196.113249562957</v>
      </c>
      <c r="AU31" s="47">
        <v>473711.19686010061</v>
      </c>
      <c r="AV31" s="48">
        <v>11.572333333333333</v>
      </c>
      <c r="AW31" s="48">
        <v>6.02</v>
      </c>
      <c r="AX31" s="49">
        <v>0.96332926594309931</v>
      </c>
      <c r="AY31" s="49">
        <v>1.0380666666666667</v>
      </c>
      <c r="AZ31" s="50">
        <v>94926.264500917081</v>
      </c>
      <c r="BA31" s="68">
        <v>-19964.802003280147</v>
      </c>
      <c r="BB31" s="47">
        <v>18914.625569745695</v>
      </c>
      <c r="BC31" s="47">
        <v>866.83830884040685</v>
      </c>
      <c r="BD31" s="47">
        <v>109.3623044345773</v>
      </c>
      <c r="BE31" s="47">
        <v>5913.3855696981955</v>
      </c>
      <c r="BF31" s="47">
        <v>824.00640304485967</v>
      </c>
      <c r="BG31" s="47">
        <v>4129.290463179269</v>
      </c>
      <c r="BH31" s="47">
        <v>6473.3915697014236</v>
      </c>
      <c r="BI31" s="47">
        <v>460.85059218995877</v>
      </c>
      <c r="BJ31" s="47">
        <v>137.50035865700065</v>
      </c>
      <c r="BK31" s="47">
        <v>21686.493704737753</v>
      </c>
      <c r="BL31" s="47">
        <v>2152.0929333263166</v>
      </c>
      <c r="BM31" s="47">
        <v>2219.889487788565</v>
      </c>
      <c r="BN31" s="47">
        <v>5353.8667285843458</v>
      </c>
      <c r="BO31" s="47">
        <v>5.6677024742485402</v>
      </c>
      <c r="BP31" s="47">
        <v>528.09226124171448</v>
      </c>
      <c r="BQ31" s="47">
        <v>2179.4254154748755</v>
      </c>
      <c r="BR31" s="47">
        <v>-8.2707876778364264E-7</v>
      </c>
      <c r="BS31" s="47">
        <v>6597.0961620385669</v>
      </c>
      <c r="BT31" s="47">
        <v>1010.5724853828291</v>
      </c>
      <c r="BU31" s="47">
        <v>680.96295981505477</v>
      </c>
      <c r="BV31" s="47">
        <v>927.21195524693348</v>
      </c>
      <c r="BW31" s="47">
        <v>31.397433881004137</v>
      </c>
      <c r="BX31" s="47">
        <v>-2771.868134992068</v>
      </c>
      <c r="BY31" s="47">
        <v>0</v>
      </c>
      <c r="BZ31" s="47">
        <v>1294.81</v>
      </c>
      <c r="CA31" s="39">
        <v>157575.32248126605</v>
      </c>
    </row>
    <row r="32" spans="1:79" ht="15.6" x14ac:dyDescent="0.3">
      <c r="A32" s="37">
        <f t="shared" si="0"/>
        <v>1987</v>
      </c>
      <c r="B32" s="38">
        <f t="shared" si="1"/>
        <v>1</v>
      </c>
      <c r="C32" s="63">
        <v>140366</v>
      </c>
      <c r="D32" s="63">
        <v>16563</v>
      </c>
      <c r="E32" s="39">
        <v>123803</v>
      </c>
      <c r="F32" s="39">
        <v>86133</v>
      </c>
      <c r="G32" s="39">
        <v>21603</v>
      </c>
      <c r="H32" s="39">
        <v>28536</v>
      </c>
      <c r="I32" s="39">
        <v>28216</v>
      </c>
      <c r="J32" s="39">
        <v>320</v>
      </c>
      <c r="K32" s="39">
        <v>18738</v>
      </c>
      <c r="L32" s="39">
        <v>14644</v>
      </c>
      <c r="M32" s="39">
        <v>11303.849898764702</v>
      </c>
      <c r="N32" s="39">
        <v>2097.0751799457112</v>
      </c>
      <c r="O32" s="39">
        <v>1290.035443662242</v>
      </c>
      <c r="P32" s="39">
        <v>7916.7392751567504</v>
      </c>
      <c r="Q32" s="39">
        <v>54546</v>
      </c>
      <c r="R32" s="39">
        <v>1531598.5235737737</v>
      </c>
      <c r="S32" s="40">
        <v>0.38859837852471396</v>
      </c>
      <c r="T32" s="40">
        <v>0.38141014477610208</v>
      </c>
      <c r="U32" s="40">
        <v>0.39920381428505303</v>
      </c>
      <c r="V32" s="40">
        <v>0.43032322086759284</v>
      </c>
      <c r="W32" s="40">
        <v>0.52113352545629199</v>
      </c>
      <c r="X32" s="40">
        <v>0.70786670308658839</v>
      </c>
      <c r="Y32" s="40">
        <v>0.60027359595897445</v>
      </c>
      <c r="Z32" s="39">
        <v>1859.5628980041029</v>
      </c>
      <c r="AA32" s="66">
        <v>38586.591</v>
      </c>
      <c r="AB32" s="39">
        <v>15263.817131732492</v>
      </c>
      <c r="AC32" s="39">
        <v>29317.569</v>
      </c>
      <c r="AD32" s="67">
        <v>41.424309999999998</v>
      </c>
      <c r="AE32" s="39">
        <v>12444.027131732488</v>
      </c>
      <c r="AF32" s="42">
        <v>11985.833024708005</v>
      </c>
      <c r="AG32" s="43">
        <v>0.96317959594799663</v>
      </c>
      <c r="AH32" s="42">
        <v>9464.353655593628</v>
      </c>
      <c r="AI32" s="42">
        <v>9090.124956043961</v>
      </c>
      <c r="AJ32" s="42">
        <v>2117.5035444019331</v>
      </c>
      <c r="AK32" s="42">
        <v>2167.2800546448102</v>
      </c>
      <c r="AL32" s="44">
        <v>18.47368830263197</v>
      </c>
      <c r="AM32" s="39">
        <v>5679804.8544857809</v>
      </c>
      <c r="AN32" s="51">
        <v>24774</v>
      </c>
      <c r="AO32" s="51">
        <v>11406</v>
      </c>
      <c r="AP32" s="39">
        <v>112397</v>
      </c>
      <c r="AQ32" s="40">
        <v>0.38497208436724567</v>
      </c>
      <c r="AR32" s="39">
        <v>6432.7282159011929</v>
      </c>
      <c r="AS32" s="46">
        <v>0.43071333333333334</v>
      </c>
      <c r="AT32" s="47">
        <v>95583.172637155614</v>
      </c>
      <c r="AU32" s="47">
        <v>487776.00012214202</v>
      </c>
      <c r="AV32" s="48">
        <v>13.182</v>
      </c>
      <c r="AW32" s="48">
        <v>6.2533333333333339</v>
      </c>
      <c r="AX32" s="49">
        <v>0.88925776618449126</v>
      </c>
      <c r="AY32" s="49">
        <v>1.1245333333333334</v>
      </c>
      <c r="AZ32" s="50">
        <v>97232.234257335964</v>
      </c>
      <c r="BA32" s="68">
        <v>-20810.226667601648</v>
      </c>
      <c r="BB32" s="47">
        <v>19977.389236032908</v>
      </c>
      <c r="BC32" s="47">
        <v>873.15964060878684</v>
      </c>
      <c r="BD32" s="47">
        <v>116.83752635594361</v>
      </c>
      <c r="BE32" s="47">
        <v>6093.7635301751034</v>
      </c>
      <c r="BF32" s="47">
        <v>789.3930552990679</v>
      </c>
      <c r="BG32" s="47">
        <v>4726.8600563823111</v>
      </c>
      <c r="BH32" s="47">
        <v>6768.002522913609</v>
      </c>
      <c r="BI32" s="47">
        <v>476.53618885224807</v>
      </c>
      <c r="BJ32" s="47">
        <v>132.83671544584126</v>
      </c>
      <c r="BK32" s="47">
        <v>22186.148196803144</v>
      </c>
      <c r="BL32" s="47">
        <v>2313.9100526717602</v>
      </c>
      <c r="BM32" s="47">
        <v>2197.2857604882961</v>
      </c>
      <c r="BN32" s="47">
        <v>5527.2927746786763</v>
      </c>
      <c r="BO32" s="47">
        <v>6.0938572024667277</v>
      </c>
      <c r="BP32" s="47">
        <v>520.31134267729772</v>
      </c>
      <c r="BQ32" s="47">
        <v>2293.4485311182211</v>
      </c>
      <c r="BR32" s="47">
        <v>-1.9682786498521378E-6</v>
      </c>
      <c r="BS32" s="47">
        <v>6688.7446305283311</v>
      </c>
      <c r="BT32" s="47">
        <v>1037.2283951365839</v>
      </c>
      <c r="BU32" s="47">
        <v>686.47168394725168</v>
      </c>
      <c r="BV32" s="47">
        <v>883.63145923470756</v>
      </c>
      <c r="BW32" s="47">
        <v>31.550281645572142</v>
      </c>
      <c r="BX32" s="47">
        <v>-2208.7589607702444</v>
      </c>
      <c r="BY32" s="47">
        <v>0</v>
      </c>
      <c r="BZ32" s="47">
        <v>1316.2449999999999</v>
      </c>
      <c r="CA32" s="39">
        <v>161014.1656692806</v>
      </c>
    </row>
    <row r="33" spans="1:79" ht="15.6" x14ac:dyDescent="0.3">
      <c r="A33" s="37">
        <f t="shared" si="0"/>
        <v>1987</v>
      </c>
      <c r="B33" s="38">
        <f t="shared" si="1"/>
        <v>2</v>
      </c>
      <c r="C33" s="63">
        <v>142464</v>
      </c>
      <c r="D33" s="63">
        <v>17122</v>
      </c>
      <c r="E33" s="39">
        <v>125342</v>
      </c>
      <c r="F33" s="39">
        <v>87287</v>
      </c>
      <c r="G33" s="39">
        <v>22557</v>
      </c>
      <c r="H33" s="39">
        <v>28598</v>
      </c>
      <c r="I33" s="39">
        <v>29368</v>
      </c>
      <c r="J33" s="39">
        <v>-770</v>
      </c>
      <c r="K33" s="39">
        <v>19028</v>
      </c>
      <c r="L33" s="39">
        <v>15006</v>
      </c>
      <c r="M33" s="39">
        <v>11509.573401278521</v>
      </c>
      <c r="N33" s="39">
        <v>2352.0919547639865</v>
      </c>
      <c r="O33" s="39">
        <v>1384.8971031328701</v>
      </c>
      <c r="P33" s="39">
        <v>7772.5843433816635</v>
      </c>
      <c r="Q33" s="39">
        <v>57908</v>
      </c>
      <c r="R33" s="39">
        <v>1541400.3874413057</v>
      </c>
      <c r="S33" s="40">
        <v>0.40647461814914643</v>
      </c>
      <c r="T33" s="40">
        <v>0.41611007366503605</v>
      </c>
      <c r="U33" s="40">
        <v>0.40235846965465266</v>
      </c>
      <c r="V33" s="40">
        <v>0.43840234268591666</v>
      </c>
      <c r="W33" s="40">
        <v>0.56437881017447966</v>
      </c>
      <c r="X33" s="40">
        <v>0.7321737971478075</v>
      </c>
      <c r="Y33" s="40">
        <v>0.63492855217293753</v>
      </c>
      <c r="Z33" s="39">
        <v>1873.8492034716269</v>
      </c>
      <c r="AA33" s="66">
        <v>38630.836000000003</v>
      </c>
      <c r="AB33" s="39">
        <v>15437.976364211176</v>
      </c>
      <c r="AC33" s="39">
        <v>29414.161</v>
      </c>
      <c r="AD33" s="67">
        <v>45.909829999999999</v>
      </c>
      <c r="AE33" s="39">
        <v>12620.151364211169</v>
      </c>
      <c r="AF33" s="42">
        <v>12154.52141502524</v>
      </c>
      <c r="AG33" s="43">
        <v>0.96310425004042455</v>
      </c>
      <c r="AH33" s="42">
        <v>9567.6428720783369</v>
      </c>
      <c r="AI33" s="42">
        <v>9188.8705996860335</v>
      </c>
      <c r="AJ33" s="42">
        <v>2147.7182630890047</v>
      </c>
      <c r="AK33" s="42">
        <v>2198.0335701275062</v>
      </c>
      <c r="AL33" s="44">
        <v>18.25255417887784</v>
      </c>
      <c r="AM33" s="39">
        <v>5644933.6921734996</v>
      </c>
      <c r="AN33" s="51">
        <v>26422</v>
      </c>
      <c r="AO33" s="51">
        <v>10712</v>
      </c>
      <c r="AP33" s="39">
        <v>114630</v>
      </c>
      <c r="AQ33" s="40">
        <v>0.40719685469670291</v>
      </c>
      <c r="AR33" s="39">
        <v>6499.4019413868909</v>
      </c>
      <c r="AS33" s="46">
        <v>0.43276000000000003</v>
      </c>
      <c r="AT33" s="47">
        <v>98300.113552400231</v>
      </c>
      <c r="AU33" s="47">
        <v>501904.8932084929</v>
      </c>
      <c r="AV33" s="48">
        <v>18.394000000000002</v>
      </c>
      <c r="AW33" s="48">
        <v>7.04</v>
      </c>
      <c r="AX33" s="49">
        <v>0.86959042291080912</v>
      </c>
      <c r="AY33" s="49">
        <v>1.1499666666666666</v>
      </c>
      <c r="AZ33" s="50">
        <v>98956.246813854057</v>
      </c>
      <c r="BA33" s="68">
        <v>-21514.956639340711</v>
      </c>
      <c r="BB33" s="47">
        <v>20836.990000649992</v>
      </c>
      <c r="BC33" s="47">
        <v>893.32207463680516</v>
      </c>
      <c r="BD33" s="47">
        <v>122.98136335068097</v>
      </c>
      <c r="BE33" s="47">
        <v>6257.5294135420336</v>
      </c>
      <c r="BF33" s="47">
        <v>766.31441420191766</v>
      </c>
      <c r="BG33" s="47">
        <v>5163.7086407378038</v>
      </c>
      <c r="BH33" s="47">
        <v>7006.458951520216</v>
      </c>
      <c r="BI33" s="47">
        <v>491.86252249501848</v>
      </c>
      <c r="BJ33" s="47">
        <v>134.81262016551761</v>
      </c>
      <c r="BK33" s="47">
        <v>22694.465925230394</v>
      </c>
      <c r="BL33" s="47">
        <v>2426.265308176638</v>
      </c>
      <c r="BM33" s="47">
        <v>2221.3795532298382</v>
      </c>
      <c r="BN33" s="47">
        <v>5701.2343208025122</v>
      </c>
      <c r="BO33" s="47">
        <v>6.3897545009132228</v>
      </c>
      <c r="BP33" s="47">
        <v>528.79280804049426</v>
      </c>
      <c r="BQ33" s="47">
        <v>2332.1874560016545</v>
      </c>
      <c r="BR33" s="47">
        <v>-1.6374471427386812E-6</v>
      </c>
      <c r="BS33" s="47">
        <v>6817.7482718101264</v>
      </c>
      <c r="BT33" s="47">
        <v>1065.8046098452355</v>
      </c>
      <c r="BU33" s="47">
        <v>688.66897569069954</v>
      </c>
      <c r="BV33" s="47">
        <v>872.80936896301012</v>
      </c>
      <c r="BW33" s="47">
        <v>33.052214614932488</v>
      </c>
      <c r="BX33" s="47">
        <v>-1857.4759245804032</v>
      </c>
      <c r="BY33" s="47">
        <v>0</v>
      </c>
      <c r="BZ33" s="47">
        <v>1343.384</v>
      </c>
      <c r="CA33" s="39">
        <v>164377.48247050995</v>
      </c>
    </row>
    <row r="34" spans="1:79" ht="15.6" x14ac:dyDescent="0.3">
      <c r="A34" s="37">
        <f t="shared" si="0"/>
        <v>1987</v>
      </c>
      <c r="B34" s="38">
        <f t="shared" si="1"/>
        <v>3</v>
      </c>
      <c r="C34" s="63">
        <v>145407</v>
      </c>
      <c r="D34" s="63">
        <v>17338</v>
      </c>
      <c r="E34" s="39">
        <v>128069</v>
      </c>
      <c r="F34" s="39">
        <v>88182</v>
      </c>
      <c r="G34" s="39">
        <v>22883</v>
      </c>
      <c r="H34" s="39">
        <v>31049</v>
      </c>
      <c r="I34" s="39">
        <v>30078</v>
      </c>
      <c r="J34" s="39">
        <v>971</v>
      </c>
      <c r="K34" s="39">
        <v>19560</v>
      </c>
      <c r="L34" s="39">
        <v>16267</v>
      </c>
      <c r="M34" s="39">
        <v>12603.84735082012</v>
      </c>
      <c r="N34" s="39">
        <v>2882.5950690451132</v>
      </c>
      <c r="O34" s="39">
        <v>1505.5093948244921</v>
      </c>
      <c r="P34" s="39">
        <v>8215.7428869505147</v>
      </c>
      <c r="Q34" s="39">
        <v>58846</v>
      </c>
      <c r="R34" s="39">
        <v>1553532.9605376138</v>
      </c>
      <c r="S34" s="40">
        <v>0.4046985358339007</v>
      </c>
      <c r="T34" s="40">
        <v>0.43365993059808122</v>
      </c>
      <c r="U34" s="40">
        <v>0.40645894332036886</v>
      </c>
      <c r="V34" s="40">
        <v>0.4492652436997141</v>
      </c>
      <c r="W34" s="40">
        <v>0.57116564417177917</v>
      </c>
      <c r="X34" s="40">
        <v>0.66275281244236794</v>
      </c>
      <c r="Y34" s="40">
        <v>0.56389934552559562</v>
      </c>
      <c r="Z34" s="39">
        <v>1889.9267982601145</v>
      </c>
      <c r="AA34" s="66">
        <v>38645.567999999999</v>
      </c>
      <c r="AB34" s="39">
        <v>15599.745543147879</v>
      </c>
      <c r="AC34" s="39">
        <v>29488.512999999999</v>
      </c>
      <c r="AD34" s="67">
        <v>46.682160000000003</v>
      </c>
      <c r="AE34" s="39">
        <v>12769.935543147871</v>
      </c>
      <c r="AF34" s="42">
        <v>12298.151788305122</v>
      </c>
      <c r="AG34" s="43">
        <v>0.96305511854396952</v>
      </c>
      <c r="AH34" s="42">
        <v>9704.8352387270825</v>
      </c>
      <c r="AI34" s="42">
        <v>9319.3985387755165</v>
      </c>
      <c r="AJ34" s="42">
        <v>2182.1446588803865</v>
      </c>
      <c r="AK34" s="42">
        <v>2233.1516211293274</v>
      </c>
      <c r="AL34" s="44">
        <v>18.140103581644521</v>
      </c>
      <c r="AM34" s="39">
        <v>5543482.8430435434</v>
      </c>
      <c r="AN34" s="51">
        <v>26670</v>
      </c>
      <c r="AO34" s="51">
        <v>11620</v>
      </c>
      <c r="AP34" s="39">
        <v>116449</v>
      </c>
      <c r="AQ34" s="40">
        <v>0.401989729943866</v>
      </c>
      <c r="AR34" s="39">
        <v>6569.2278484953677</v>
      </c>
      <c r="AS34" s="46">
        <v>0.43276000000000003</v>
      </c>
      <c r="AT34" s="47">
        <v>101992.95398694856</v>
      </c>
      <c r="AU34" s="47">
        <v>517303.93008569907</v>
      </c>
      <c r="AV34" s="48">
        <v>17.086666666666662</v>
      </c>
      <c r="AW34" s="48">
        <v>7.1</v>
      </c>
      <c r="AX34" s="49">
        <v>0.88628910750686862</v>
      </c>
      <c r="AY34" s="49">
        <v>1.1283000000000001</v>
      </c>
      <c r="AZ34" s="50">
        <v>98898.110995625655</v>
      </c>
      <c r="BA34" s="68">
        <v>-21230.868060920358</v>
      </c>
      <c r="BB34" s="47">
        <v>21493.427863596935</v>
      </c>
      <c r="BC34" s="47">
        <v>927.32561092446201</v>
      </c>
      <c r="BD34" s="47">
        <v>127.79381541878939</v>
      </c>
      <c r="BE34" s="47">
        <v>6404.6832197989861</v>
      </c>
      <c r="BF34" s="47">
        <v>754.77047975340838</v>
      </c>
      <c r="BG34" s="47">
        <v>5439.836216245747</v>
      </c>
      <c r="BH34" s="47">
        <v>7188.7608555212491</v>
      </c>
      <c r="BI34" s="47">
        <v>506.82959311826994</v>
      </c>
      <c r="BJ34" s="47">
        <v>143.42807281602967</v>
      </c>
      <c r="BK34" s="47">
        <v>23211.446890019481</v>
      </c>
      <c r="BL34" s="47">
        <v>2489.1586998409502</v>
      </c>
      <c r="BM34" s="47">
        <v>2292.1708660131912</v>
      </c>
      <c r="BN34" s="47">
        <v>5875.6913669558535</v>
      </c>
      <c r="BO34" s="47">
        <v>6.5553943695880275</v>
      </c>
      <c r="BP34" s="47">
        <v>553.53665733130379</v>
      </c>
      <c r="BQ34" s="47">
        <v>2295.6421901251751</v>
      </c>
      <c r="BR34" s="47">
        <v>1.6541575355672827E-7</v>
      </c>
      <c r="BS34" s="47">
        <v>6984.1070858839548</v>
      </c>
      <c r="BT34" s="47">
        <v>1096.3011295087831</v>
      </c>
      <c r="BU34" s="47">
        <v>687.55483504539825</v>
      </c>
      <c r="BV34" s="47">
        <v>894.74568443184046</v>
      </c>
      <c r="BW34" s="47">
        <v>35.903232789085166</v>
      </c>
      <c r="BX34" s="47">
        <v>-1718.0190264225444</v>
      </c>
      <c r="BY34" s="47">
        <v>0</v>
      </c>
      <c r="BZ34" s="47">
        <v>1371.557</v>
      </c>
      <c r="CA34" s="39">
        <v>167740.26770380937</v>
      </c>
    </row>
    <row r="35" spans="1:79" ht="15.6" x14ac:dyDescent="0.3">
      <c r="A35" s="37">
        <f t="shared" si="0"/>
        <v>1987</v>
      </c>
      <c r="B35" s="38">
        <f t="shared" si="1"/>
        <v>4</v>
      </c>
      <c r="C35" s="63">
        <v>148381</v>
      </c>
      <c r="D35" s="63">
        <v>17748</v>
      </c>
      <c r="E35" s="39">
        <v>130633</v>
      </c>
      <c r="F35" s="39">
        <v>89009</v>
      </c>
      <c r="G35" s="39">
        <v>23143</v>
      </c>
      <c r="H35" s="39">
        <v>33590</v>
      </c>
      <c r="I35" s="39">
        <v>31308</v>
      </c>
      <c r="J35" s="39">
        <v>2282</v>
      </c>
      <c r="K35" s="39">
        <v>19087</v>
      </c>
      <c r="L35" s="39">
        <v>16448</v>
      </c>
      <c r="M35" s="39">
        <v>12683.729349136656</v>
      </c>
      <c r="N35" s="39">
        <v>2971.1506511420307</v>
      </c>
      <c r="O35" s="39">
        <v>1676.3851971470913</v>
      </c>
      <c r="P35" s="39">
        <v>8036.1935008475357</v>
      </c>
      <c r="Q35" s="39">
        <v>64604</v>
      </c>
      <c r="R35" s="39">
        <v>1568057.6398526568</v>
      </c>
      <c r="S35" s="40">
        <v>0.43539267156846229</v>
      </c>
      <c r="T35" s="40">
        <v>0.44413486276668651</v>
      </c>
      <c r="U35" s="40">
        <v>0.41373201399991361</v>
      </c>
      <c r="V35" s="40">
        <v>0.45716749712533539</v>
      </c>
      <c r="W35" s="40">
        <v>0.53926756431078748</v>
      </c>
      <c r="X35" s="40">
        <v>0.71029912451361865</v>
      </c>
      <c r="Y35" s="40">
        <v>0.65032894628642746</v>
      </c>
      <c r="Z35" s="39">
        <v>1907.7956823695654</v>
      </c>
      <c r="AA35" s="66">
        <v>38659.911999999997</v>
      </c>
      <c r="AB35" s="39">
        <v>15697.728226192674</v>
      </c>
      <c r="AC35" s="39">
        <v>29562.751</v>
      </c>
      <c r="AD35" s="67">
        <v>49.244730000000004</v>
      </c>
      <c r="AE35" s="39">
        <v>12914.974226192664</v>
      </c>
      <c r="AF35" s="42">
        <v>12438.116553829543</v>
      </c>
      <c r="AG35" s="43">
        <v>0.96307714874134143</v>
      </c>
      <c r="AH35" s="42">
        <v>9825.8617451746086</v>
      </c>
      <c r="AI35" s="42">
        <v>9437.334212558877</v>
      </c>
      <c r="AJ35" s="42">
        <v>2218.0987753725335</v>
      </c>
      <c r="AK35" s="42">
        <v>2269.9986885245917</v>
      </c>
      <c r="AL35" s="44">
        <v>17.727112865648895</v>
      </c>
      <c r="AM35" s="39">
        <v>5697444.7749028197</v>
      </c>
      <c r="AN35" s="51">
        <v>28986</v>
      </c>
      <c r="AO35" s="51">
        <v>12553</v>
      </c>
      <c r="AP35" s="39">
        <v>118080</v>
      </c>
      <c r="AQ35" s="40">
        <v>0.43538151191212415</v>
      </c>
      <c r="AR35" s="39">
        <v>6642.2059372266258</v>
      </c>
      <c r="AS35" s="46">
        <v>0.43276000000000003</v>
      </c>
      <c r="AT35" s="47">
        <v>105694.95779726503</v>
      </c>
      <c r="AU35" s="47">
        <v>535091.76950533991</v>
      </c>
      <c r="AV35" s="48">
        <v>14.625666666666667</v>
      </c>
      <c r="AW35" s="48">
        <v>7.836666666666666</v>
      </c>
      <c r="AX35" s="49">
        <v>0.82363276960245979</v>
      </c>
      <c r="AY35" s="49">
        <v>1.2141333333333335</v>
      </c>
      <c r="AZ35" s="50">
        <v>99040.7382773758</v>
      </c>
      <c r="BA35" s="68">
        <v>-23733.993534793706</v>
      </c>
      <c r="BB35" s="47">
        <v>21946.702824873748</v>
      </c>
      <c r="BC35" s="47">
        <v>975.17024947175719</v>
      </c>
      <c r="BD35" s="47">
        <v>131.27488256026888</v>
      </c>
      <c r="BE35" s="47">
        <v>6535.2249489459618</v>
      </c>
      <c r="BF35" s="47">
        <v>754.76125195354041</v>
      </c>
      <c r="BG35" s="47">
        <v>5555.2427829061398</v>
      </c>
      <c r="BH35" s="47">
        <v>7314.908234916702</v>
      </c>
      <c r="BI35" s="47">
        <v>521.43740072200251</v>
      </c>
      <c r="BJ35" s="47">
        <v>158.68307339737743</v>
      </c>
      <c r="BK35" s="47">
        <v>23737.091091170423</v>
      </c>
      <c r="BL35" s="47">
        <v>2502.5902276646984</v>
      </c>
      <c r="BM35" s="47">
        <v>2409.6596988383544</v>
      </c>
      <c r="BN35" s="47">
        <v>6050.6639131386974</v>
      </c>
      <c r="BO35" s="47">
        <v>6.5907768084911407</v>
      </c>
      <c r="BP35" s="47">
        <v>594.54289054972674</v>
      </c>
      <c r="BQ35" s="47">
        <v>2183.812733488784</v>
      </c>
      <c r="BR35" s="47">
        <v>3.4403100390340914E-6</v>
      </c>
      <c r="BS35" s="47">
        <v>7187.8210727498135</v>
      </c>
      <c r="BT35" s="47">
        <v>1128.7179541272271</v>
      </c>
      <c r="BU35" s="47">
        <v>683.12926201134803</v>
      </c>
      <c r="BV35" s="47">
        <v>949.44040564119905</v>
      </c>
      <c r="BW35" s="47">
        <v>40.103336168030182</v>
      </c>
      <c r="BX35" s="47">
        <v>-1790.3882662966666</v>
      </c>
      <c r="BY35" s="47">
        <v>0</v>
      </c>
      <c r="BZ35" s="47">
        <v>1400.7619999999999</v>
      </c>
      <c r="CA35" s="39">
        <v>171236.27459323898</v>
      </c>
    </row>
    <row r="36" spans="1:79" ht="15.6" x14ac:dyDescent="0.3">
      <c r="A36" s="37">
        <f t="shared" si="0"/>
        <v>1988</v>
      </c>
      <c r="B36" s="38">
        <f t="shared" si="1"/>
        <v>1</v>
      </c>
      <c r="C36" s="63">
        <v>148859</v>
      </c>
      <c r="D36" s="63">
        <v>17877</v>
      </c>
      <c r="E36" s="39">
        <v>130982</v>
      </c>
      <c r="F36" s="39">
        <v>90287</v>
      </c>
      <c r="G36" s="39">
        <v>23231</v>
      </c>
      <c r="H36" s="39">
        <v>32665</v>
      </c>
      <c r="I36" s="39">
        <v>32008</v>
      </c>
      <c r="J36" s="39">
        <v>657</v>
      </c>
      <c r="K36" s="39">
        <v>19696</v>
      </c>
      <c r="L36" s="39">
        <v>17020</v>
      </c>
      <c r="M36" s="39">
        <v>13117.085809161052</v>
      </c>
      <c r="N36" s="39">
        <v>2816.7287716588121</v>
      </c>
      <c r="O36" s="39">
        <v>1600.5905261066835</v>
      </c>
      <c r="P36" s="39">
        <v>8699.7665113955554</v>
      </c>
      <c r="Q36" s="39">
        <v>61416</v>
      </c>
      <c r="R36" s="39">
        <v>1581479.0688981388</v>
      </c>
      <c r="S36" s="40">
        <v>0.41257834595153803</v>
      </c>
      <c r="T36" s="40">
        <v>0.39743263149733626</v>
      </c>
      <c r="U36" s="40">
        <v>0.42680039602255609</v>
      </c>
      <c r="V36" s="40">
        <v>0.45982254436390901</v>
      </c>
      <c r="W36" s="40">
        <v>0.55153330625507713</v>
      </c>
      <c r="X36" s="40">
        <v>0.70934195064629846</v>
      </c>
      <c r="Y36" s="40">
        <v>0.65975852709491123</v>
      </c>
      <c r="Z36" s="39">
        <v>1933.165144472373</v>
      </c>
      <c r="AA36" s="66">
        <v>38675.048999999999</v>
      </c>
      <c r="AB36" s="39">
        <v>15783.827382085621</v>
      </c>
      <c r="AC36" s="39">
        <v>29637.778999999999</v>
      </c>
      <c r="AD36" s="67">
        <v>51.977699999999999</v>
      </c>
      <c r="AE36" s="39">
        <v>13006.914382085612</v>
      </c>
      <c r="AF36" s="42">
        <v>12526.529053000802</v>
      </c>
      <c r="AG36" s="43">
        <v>0.96306692617686152</v>
      </c>
      <c r="AH36" s="42">
        <v>9907.1740453960592</v>
      </c>
      <c r="AI36" s="42">
        <v>9514.791951648358</v>
      </c>
      <c r="AJ36" s="42">
        <v>2260.5961141763996</v>
      </c>
      <c r="AK36" s="42">
        <v>2313.4654462659391</v>
      </c>
      <c r="AL36" s="44">
        <v>17.593407053803372</v>
      </c>
      <c r="AM36" s="39">
        <v>5647803.6833002018</v>
      </c>
      <c r="AN36" s="51">
        <v>27803</v>
      </c>
      <c r="AO36" s="51">
        <v>11868</v>
      </c>
      <c r="AP36" s="39">
        <v>119114</v>
      </c>
      <c r="AQ36" s="40">
        <v>0.40963274959668883</v>
      </c>
      <c r="AR36" s="39">
        <v>6718.5904157760478</v>
      </c>
      <c r="AS36" s="46">
        <v>0.44019666666666674</v>
      </c>
      <c r="AT36" s="47">
        <v>111055.5326216094</v>
      </c>
      <c r="AU36" s="47">
        <v>546761.94387728232</v>
      </c>
      <c r="AV36" s="48">
        <v>11.932333333333332</v>
      </c>
      <c r="AW36" s="48">
        <v>6.8466666666666667</v>
      </c>
      <c r="AX36" s="49">
        <v>0.81076698556834781</v>
      </c>
      <c r="AY36" s="49">
        <v>1.2333999999999998</v>
      </c>
      <c r="AZ36" s="50">
        <v>99552.096040531716</v>
      </c>
      <c r="BA36" s="68">
        <v>-23727.432605384605</v>
      </c>
      <c r="BB36" s="47">
        <v>22196.814884480424</v>
      </c>
      <c r="BC36" s="47">
        <v>1036.8559902786908</v>
      </c>
      <c r="BD36" s="47">
        <v>133.42456477511945</v>
      </c>
      <c r="BE36" s="47">
        <v>6649.1546009829599</v>
      </c>
      <c r="BF36" s="47">
        <v>766.28673080231363</v>
      </c>
      <c r="BG36" s="47">
        <v>5509.9283407189814</v>
      </c>
      <c r="BH36" s="47">
        <v>7384.9010897065818</v>
      </c>
      <c r="BI36" s="47">
        <v>535.68594530621624</v>
      </c>
      <c r="BJ36" s="47">
        <v>180.57762190956095</v>
      </c>
      <c r="BK36" s="47">
        <v>24271.39852868321</v>
      </c>
      <c r="BL36" s="47">
        <v>2466.5598916478812</v>
      </c>
      <c r="BM36" s="47">
        <v>2573.8460517053281</v>
      </c>
      <c r="BN36" s="47">
        <v>6226.1519593510475</v>
      </c>
      <c r="BO36" s="47">
        <v>6.4959018176225651</v>
      </c>
      <c r="BP36" s="47">
        <v>651.81150769576266</v>
      </c>
      <c r="BQ36" s="47">
        <v>1996.6990860924805</v>
      </c>
      <c r="BR36" s="47">
        <v>8.1872357136934028E-6</v>
      </c>
      <c r="BS36" s="47">
        <v>7428.8902324077035</v>
      </c>
      <c r="BT36" s="47">
        <v>1163.0550837005676</v>
      </c>
      <c r="BU36" s="47">
        <v>675.39225658854878</v>
      </c>
      <c r="BV36" s="47">
        <v>1036.8935325910859</v>
      </c>
      <c r="BW36" s="47">
        <v>45.65252475176753</v>
      </c>
      <c r="BX36" s="47">
        <v>-2074.5836442027721</v>
      </c>
      <c r="BY36" s="47">
        <v>0</v>
      </c>
      <c r="BZ36" s="47">
        <v>1426.328</v>
      </c>
      <c r="CA36" s="39">
        <v>175021.92102117953</v>
      </c>
    </row>
    <row r="37" spans="1:79" ht="15.6" x14ac:dyDescent="0.3">
      <c r="A37" s="37">
        <f t="shared" si="0"/>
        <v>1988</v>
      </c>
      <c r="B37" s="38">
        <f t="shared" si="1"/>
        <v>2</v>
      </c>
      <c r="C37" s="63">
        <v>150680</v>
      </c>
      <c r="D37" s="63">
        <v>17956</v>
      </c>
      <c r="E37" s="39">
        <v>132724</v>
      </c>
      <c r="F37" s="39">
        <v>91086</v>
      </c>
      <c r="G37" s="39">
        <v>23103</v>
      </c>
      <c r="H37" s="39">
        <v>34468</v>
      </c>
      <c r="I37" s="39">
        <v>33168</v>
      </c>
      <c r="J37" s="39">
        <v>1300</v>
      </c>
      <c r="K37" s="39">
        <v>19655</v>
      </c>
      <c r="L37" s="39">
        <v>17632</v>
      </c>
      <c r="M37" s="39">
        <v>13616.428166813164</v>
      </c>
      <c r="N37" s="39">
        <v>3069.4560137750896</v>
      </c>
      <c r="O37" s="39">
        <v>1923.059660921941</v>
      </c>
      <c r="P37" s="39">
        <v>8623.9124921161347</v>
      </c>
      <c r="Q37" s="39">
        <v>64870</v>
      </c>
      <c r="R37" s="39">
        <v>1596538.787020002</v>
      </c>
      <c r="S37" s="40">
        <v>0.43051499867268384</v>
      </c>
      <c r="T37" s="40">
        <v>0.43519311419976725</v>
      </c>
      <c r="U37" s="40">
        <v>0.42500973899493572</v>
      </c>
      <c r="V37" s="40">
        <v>0.47084539315002411</v>
      </c>
      <c r="W37" s="40">
        <v>0.58987534978376999</v>
      </c>
      <c r="X37" s="40">
        <v>0.7306034482758621</v>
      </c>
      <c r="Y37" s="40">
        <v>0.67077383021168635</v>
      </c>
      <c r="Z37" s="39">
        <v>1952.3328917547935</v>
      </c>
      <c r="AA37" s="66">
        <v>38791.531999999999</v>
      </c>
      <c r="AB37" s="39">
        <v>15880.136556688676</v>
      </c>
      <c r="AC37" s="39">
        <v>29793.08</v>
      </c>
      <c r="AD37" s="67">
        <v>53.365089999999995</v>
      </c>
      <c r="AE37" s="39">
        <v>13090.904556688667</v>
      </c>
      <c r="AF37" s="42">
        <v>12606.831484331025</v>
      </c>
      <c r="AG37" s="43">
        <v>0.96302218305378218</v>
      </c>
      <c r="AH37" s="42">
        <v>10009.357355380384</v>
      </c>
      <c r="AI37" s="42">
        <v>9613.5948100471014</v>
      </c>
      <c r="AJ37" s="42">
        <v>2287.1968015505436</v>
      </c>
      <c r="AK37" s="42">
        <v>2340.5794353369774</v>
      </c>
      <c r="AL37" s="44">
        <v>17.564282209054319</v>
      </c>
      <c r="AM37" s="39">
        <v>5752575.3021273883</v>
      </c>
      <c r="AN37" s="51">
        <v>29533</v>
      </c>
      <c r="AO37" s="51">
        <v>12115</v>
      </c>
      <c r="AP37" s="39">
        <v>120609</v>
      </c>
      <c r="AQ37" s="40">
        <v>0.43361599249449717</v>
      </c>
      <c r="AR37" s="39">
        <v>6797.7762686386177</v>
      </c>
      <c r="AS37" s="46">
        <v>0.43481666666666663</v>
      </c>
      <c r="AT37" s="47">
        <v>117900.57432038758</v>
      </c>
      <c r="AU37" s="47">
        <v>562388.20831340307</v>
      </c>
      <c r="AV37" s="48">
        <v>10.817333333333332</v>
      </c>
      <c r="AW37" s="48">
        <v>7.3433333333333337</v>
      </c>
      <c r="AX37" s="49">
        <v>0.82135523613963035</v>
      </c>
      <c r="AY37" s="49">
        <v>1.2175</v>
      </c>
      <c r="AZ37" s="50">
        <v>100938.37611992718</v>
      </c>
      <c r="BA37" s="69">
        <v>-24492.9925757741</v>
      </c>
      <c r="BB37" s="47">
        <v>22746.166538358579</v>
      </c>
      <c r="BC37" s="47">
        <v>1093.5190661927186</v>
      </c>
      <c r="BD37" s="47">
        <v>137.02526917051588</v>
      </c>
      <c r="BE37" s="47">
        <v>6805.0492301536833</v>
      </c>
      <c r="BF37" s="47">
        <v>794.34069604847366</v>
      </c>
      <c r="BG37" s="47">
        <v>5636.8879676200322</v>
      </c>
      <c r="BH37" s="47">
        <v>7528.361115155627</v>
      </c>
      <c r="BI37" s="47">
        <v>548.2721028457222</v>
      </c>
      <c r="BJ37" s="47">
        <v>202.71109117180112</v>
      </c>
      <c r="BK37" s="47">
        <v>24977.471934246278</v>
      </c>
      <c r="BL37" s="47">
        <v>2483.6109364981603</v>
      </c>
      <c r="BM37" s="47">
        <v>2745.1895807069627</v>
      </c>
      <c r="BN37" s="47">
        <v>6416.2701432408239</v>
      </c>
      <c r="BO37" s="47">
        <v>6.5408031006905398</v>
      </c>
      <c r="BP37" s="47">
        <v>694.279423681823</v>
      </c>
      <c r="BQ37" s="47">
        <v>1922.0828074725171</v>
      </c>
      <c r="BR37" s="47">
        <v>6.8111116980797691E-6</v>
      </c>
      <c r="BS37" s="47">
        <v>7650.9684206881839</v>
      </c>
      <c r="BT37" s="47">
        <v>1198.1130194874574</v>
      </c>
      <c r="BU37" s="47">
        <v>687.95912607033404</v>
      </c>
      <c r="BV37" s="47">
        <v>1126.6405040680681</v>
      </c>
      <c r="BW37" s="47">
        <v>45.888706724510868</v>
      </c>
      <c r="BX37" s="47">
        <v>-2231.3053958876903</v>
      </c>
      <c r="BY37" s="47">
        <v>0</v>
      </c>
      <c r="BZ37" s="47">
        <v>1459.4690000000001</v>
      </c>
      <c r="CA37" s="39">
        <v>179000.37692745516</v>
      </c>
    </row>
    <row r="38" spans="1:79" ht="15.6" x14ac:dyDescent="0.3">
      <c r="A38" s="37">
        <f t="shared" si="0"/>
        <v>1988</v>
      </c>
      <c r="B38" s="38">
        <f t="shared" si="1"/>
        <v>3</v>
      </c>
      <c r="C38" s="63">
        <v>153397</v>
      </c>
      <c r="D38" s="63">
        <v>18099</v>
      </c>
      <c r="E38" s="39">
        <v>135298</v>
      </c>
      <c r="F38" s="39">
        <v>92224</v>
      </c>
      <c r="G38" s="39">
        <v>23326</v>
      </c>
      <c r="H38" s="39">
        <v>36351</v>
      </c>
      <c r="I38" s="39">
        <v>34063</v>
      </c>
      <c r="J38" s="39">
        <v>2288</v>
      </c>
      <c r="K38" s="39">
        <v>20002</v>
      </c>
      <c r="L38" s="39">
        <v>18506</v>
      </c>
      <c r="M38" s="39">
        <v>14299.449321222775</v>
      </c>
      <c r="N38" s="39">
        <v>3531.9601527275127</v>
      </c>
      <c r="O38" s="39">
        <v>1968.2232075259103</v>
      </c>
      <c r="P38" s="39">
        <v>8799.2659609693528</v>
      </c>
      <c r="Q38" s="39">
        <v>65797</v>
      </c>
      <c r="R38" s="39">
        <v>1613296.6887506384</v>
      </c>
      <c r="S38" s="40">
        <v>0.428932769219737</v>
      </c>
      <c r="T38" s="40">
        <v>0.45774418806384454</v>
      </c>
      <c r="U38" s="40">
        <v>0.43457943925233644</v>
      </c>
      <c r="V38" s="40">
        <v>0.47782050905674778</v>
      </c>
      <c r="W38" s="40">
        <v>0.601939806019398</v>
      </c>
      <c r="X38" s="40">
        <v>0.66648654490435533</v>
      </c>
      <c r="Y38" s="40">
        <v>0.56044193659522001</v>
      </c>
      <c r="Z38" s="39">
        <v>1971.0094023243601</v>
      </c>
      <c r="AA38" s="66">
        <v>38780.127</v>
      </c>
      <c r="AB38" s="39">
        <v>15904.735525968597</v>
      </c>
      <c r="AC38" s="39">
        <v>29850.484</v>
      </c>
      <c r="AD38" s="67">
        <v>56.73216</v>
      </c>
      <c r="AE38" s="39">
        <v>13166.13852596859</v>
      </c>
      <c r="AF38" s="42">
        <v>12676.493343329601</v>
      </c>
      <c r="AG38" s="43">
        <v>0.96281026652778834</v>
      </c>
      <c r="AH38" s="42">
        <v>10082.973707405316</v>
      </c>
      <c r="AI38" s="42">
        <v>9680.8221491365839</v>
      </c>
      <c r="AJ38" s="42">
        <v>2224.9762433548126</v>
      </c>
      <c r="AK38" s="42">
        <v>2276.4059927140261</v>
      </c>
      <c r="AL38" s="44">
        <v>17.218752210802446</v>
      </c>
      <c r="AM38" s="39">
        <v>5876386.4112842055</v>
      </c>
      <c r="AN38" s="51">
        <v>30148</v>
      </c>
      <c r="AO38" s="51">
        <v>12555</v>
      </c>
      <c r="AP38" s="39">
        <v>122743</v>
      </c>
      <c r="AQ38" s="40">
        <v>0.4267477030999276</v>
      </c>
      <c r="AR38" s="39">
        <v>6880.0126198458138</v>
      </c>
      <c r="AS38" s="46">
        <v>0.43123</v>
      </c>
      <c r="AT38" s="47">
        <v>125336.65375620886</v>
      </c>
      <c r="AU38" s="47">
        <v>581947.25742304395</v>
      </c>
      <c r="AV38" s="48">
        <v>10.902666666666667</v>
      </c>
      <c r="AW38" s="48">
        <v>8.2799999999999994</v>
      </c>
      <c r="AX38" s="49">
        <v>0.89678055779750698</v>
      </c>
      <c r="AY38" s="49">
        <v>1.1151</v>
      </c>
      <c r="AZ38" s="50">
        <v>105643.45256412224</v>
      </c>
      <c r="BA38" s="68">
        <v>-23219.095690305017</v>
      </c>
      <c r="BB38" s="47">
        <v>23594.757786508202</v>
      </c>
      <c r="BC38" s="47">
        <v>1145.1594772138405</v>
      </c>
      <c r="BD38" s="47">
        <v>142.07699574645818</v>
      </c>
      <c r="BE38" s="47">
        <v>7002.9088364581312</v>
      </c>
      <c r="BF38" s="47">
        <v>838.92314769202051</v>
      </c>
      <c r="BG38" s="47">
        <v>5936.1216636092904</v>
      </c>
      <c r="BH38" s="47">
        <v>7745.2883112638356</v>
      </c>
      <c r="BI38" s="47">
        <v>559.19587334052039</v>
      </c>
      <c r="BJ38" s="47">
        <v>225.08348118409808</v>
      </c>
      <c r="BK38" s="47">
        <v>25855.311307859614</v>
      </c>
      <c r="BL38" s="47">
        <v>2553.7433622155354</v>
      </c>
      <c r="BM38" s="47">
        <v>2923.6902858432582</v>
      </c>
      <c r="BN38" s="47">
        <v>6621.0184648080249</v>
      </c>
      <c r="BO38" s="47">
        <v>6.7254806576950656</v>
      </c>
      <c r="BP38" s="47">
        <v>721.94663850790801</v>
      </c>
      <c r="BQ38" s="47">
        <v>1959.9638976288936</v>
      </c>
      <c r="BR38" s="47">
        <v>-6.8806200780681811E-7</v>
      </c>
      <c r="BS38" s="47">
        <v>7854.0556375912565</v>
      </c>
      <c r="BT38" s="47">
        <v>1233.8917614878962</v>
      </c>
      <c r="BU38" s="47">
        <v>720.8298704567037</v>
      </c>
      <c r="BV38" s="47">
        <v>1218.6813200721458</v>
      </c>
      <c r="BW38" s="47">
        <v>40.811882086260184</v>
      </c>
      <c r="BX38" s="47">
        <v>-2260.5535213514218</v>
      </c>
      <c r="BY38" s="47">
        <v>0</v>
      </c>
      <c r="BZ38" s="47">
        <v>1495.511</v>
      </c>
      <c r="CA38" s="39">
        <v>183225.19997244648</v>
      </c>
    </row>
    <row r="39" spans="1:79" ht="15.6" x14ac:dyDescent="0.3">
      <c r="A39" s="37">
        <f t="shared" si="0"/>
        <v>1988</v>
      </c>
      <c r="B39" s="38">
        <f t="shared" si="1"/>
        <v>4</v>
      </c>
      <c r="C39" s="63">
        <v>153052</v>
      </c>
      <c r="D39" s="63">
        <v>18342</v>
      </c>
      <c r="E39" s="39">
        <v>134710</v>
      </c>
      <c r="F39" s="39">
        <v>93606</v>
      </c>
      <c r="G39" s="39">
        <v>23903</v>
      </c>
      <c r="H39" s="39">
        <v>35615</v>
      </c>
      <c r="I39" s="39">
        <v>35129</v>
      </c>
      <c r="J39" s="39">
        <v>486</v>
      </c>
      <c r="K39" s="39">
        <v>19550</v>
      </c>
      <c r="L39" s="39">
        <v>19622</v>
      </c>
      <c r="M39" s="39">
        <v>15275.036702803007</v>
      </c>
      <c r="N39" s="39">
        <v>4079.8874703137917</v>
      </c>
      <c r="O39" s="39">
        <v>2162.0790769481928</v>
      </c>
      <c r="P39" s="39">
        <v>9033.0701555410233</v>
      </c>
      <c r="Q39" s="39">
        <v>70554</v>
      </c>
      <c r="R39" s="39">
        <v>1629112.9335826975</v>
      </c>
      <c r="S39" s="40">
        <v>0.46098058176306095</v>
      </c>
      <c r="T39" s="40">
        <v>0.46808965237271116</v>
      </c>
      <c r="U39" s="40">
        <v>0.43705810986068694</v>
      </c>
      <c r="V39" s="40">
        <v>0.48452845227589741</v>
      </c>
      <c r="W39" s="40">
        <v>0.56833759590792843</v>
      </c>
      <c r="X39" s="40">
        <v>0.69508714707980834</v>
      </c>
      <c r="Y39" s="40">
        <v>0.60793936726142561</v>
      </c>
      <c r="Z39" s="39">
        <v>1989.192297310793</v>
      </c>
      <c r="AA39" s="66">
        <v>38768.843999999997</v>
      </c>
      <c r="AB39" s="39">
        <v>15852.222901206173</v>
      </c>
      <c r="AC39" s="39">
        <v>29908.091</v>
      </c>
      <c r="AD39" s="67">
        <v>56.94726</v>
      </c>
      <c r="AE39" s="39">
        <v>13263.058901206163</v>
      </c>
      <c r="AF39" s="42">
        <v>12771.0937885364</v>
      </c>
      <c r="AG39" s="43">
        <v>0.9629071154449127</v>
      </c>
      <c r="AH39" s="42">
        <v>10235.273634664458</v>
      </c>
      <c r="AI39" s="42">
        <v>9829.7802662480426</v>
      </c>
      <c r="AJ39" s="42">
        <v>2287.8534853000401</v>
      </c>
      <c r="AK39" s="42">
        <v>2340.9723497267764</v>
      </c>
      <c r="AL39" s="44">
        <v>16.333128900193515</v>
      </c>
      <c r="AM39" s="39">
        <v>5831814.7816467164</v>
      </c>
      <c r="AN39" s="51">
        <v>32148</v>
      </c>
      <c r="AO39" s="51">
        <v>11760</v>
      </c>
      <c r="AP39" s="39">
        <v>122950</v>
      </c>
      <c r="AQ39" s="40">
        <v>0.46161849220054924</v>
      </c>
      <c r="AR39" s="39">
        <v>6965.304553561542</v>
      </c>
      <c r="AS39" s="46">
        <v>0.43123</v>
      </c>
      <c r="AT39" s="47">
        <v>129817.54450681468</v>
      </c>
      <c r="AU39" s="47">
        <v>602333.64790104027</v>
      </c>
      <c r="AV39" s="48">
        <v>12.948999999999998</v>
      </c>
      <c r="AW39" s="48">
        <v>8.8966666666666665</v>
      </c>
      <c r="AX39" s="49">
        <v>0.86219284379939631</v>
      </c>
      <c r="AY39" s="49">
        <v>1.1598333333333335</v>
      </c>
      <c r="AZ39" s="50">
        <v>109638.04337020943</v>
      </c>
      <c r="BA39" s="68">
        <v>-27760.800305134788</v>
      </c>
      <c r="BB39" s="47">
        <v>24742.588628929298</v>
      </c>
      <c r="BC39" s="47">
        <v>1191.7772233420569</v>
      </c>
      <c r="BD39" s="47">
        <v>148.57974450294634</v>
      </c>
      <c r="BE39" s="47">
        <v>7242.7334198963044</v>
      </c>
      <c r="BF39" s="47">
        <v>900.03408573295394</v>
      </c>
      <c r="BG39" s="47">
        <v>6407.6294286867578</v>
      </c>
      <c r="BH39" s="47">
        <v>8035.6826780312122</v>
      </c>
      <c r="BI39" s="47">
        <v>568.4572567906107</v>
      </c>
      <c r="BJ39" s="47">
        <v>247.69479194645169</v>
      </c>
      <c r="BK39" s="47">
        <v>26904.916649523228</v>
      </c>
      <c r="BL39" s="47">
        <v>2676.9571688000065</v>
      </c>
      <c r="BM39" s="47">
        <v>3109.3481671142135</v>
      </c>
      <c r="BN39" s="47">
        <v>6840.396924052653</v>
      </c>
      <c r="BO39" s="47">
        <v>7.0499344886361426</v>
      </c>
      <c r="BP39" s="47">
        <v>734.81315217401743</v>
      </c>
      <c r="BQ39" s="47">
        <v>2110.3423565616104</v>
      </c>
      <c r="BR39" s="47">
        <v>-1.4310285403966357E-5</v>
      </c>
      <c r="BS39" s="47">
        <v>8038.1518831169178</v>
      </c>
      <c r="BT39" s="47">
        <v>1270.3913097018844</v>
      </c>
      <c r="BU39" s="47">
        <v>774.00448974765777</v>
      </c>
      <c r="BV39" s="47">
        <v>1313.0159806033187</v>
      </c>
      <c r="BW39" s="47">
        <v>30.42205083701549</v>
      </c>
      <c r="BX39" s="47">
        <v>-2162.3280205939664</v>
      </c>
      <c r="BY39" s="47">
        <v>0</v>
      </c>
      <c r="BZ39" s="47">
        <v>1534.454</v>
      </c>
      <c r="CA39" s="39">
        <v>187703.78258430632</v>
      </c>
    </row>
    <row r="40" spans="1:79" ht="15.6" x14ac:dyDescent="0.3">
      <c r="A40" s="37">
        <f t="shared" si="0"/>
        <v>1989</v>
      </c>
      <c r="B40" s="38">
        <f t="shared" si="1"/>
        <v>1</v>
      </c>
      <c r="C40" s="63">
        <v>156661</v>
      </c>
      <c r="D40" s="63">
        <v>18857</v>
      </c>
      <c r="E40" s="39">
        <v>137804</v>
      </c>
      <c r="F40" s="39">
        <v>94397</v>
      </c>
      <c r="G40" s="39">
        <v>24463</v>
      </c>
      <c r="H40" s="39">
        <v>38326</v>
      </c>
      <c r="I40" s="39">
        <v>36651</v>
      </c>
      <c r="J40" s="39">
        <v>1675</v>
      </c>
      <c r="K40" s="39">
        <v>20005</v>
      </c>
      <c r="L40" s="39">
        <v>20530</v>
      </c>
      <c r="M40" s="39">
        <v>15899.736326733495</v>
      </c>
      <c r="N40" s="39">
        <v>3676.2352297847515</v>
      </c>
      <c r="O40" s="39">
        <v>2078.8006755084511</v>
      </c>
      <c r="P40" s="39">
        <v>10144.700421440293</v>
      </c>
      <c r="Q40" s="39">
        <v>69082</v>
      </c>
      <c r="R40" s="39">
        <v>1647446.0777503906</v>
      </c>
      <c r="S40" s="40">
        <v>0.44096488596396038</v>
      </c>
      <c r="T40" s="40">
        <v>0.42454739027723337</v>
      </c>
      <c r="U40" s="40">
        <v>0.457343743612803</v>
      </c>
      <c r="V40" s="40">
        <v>0.49935881694906004</v>
      </c>
      <c r="W40" s="40">
        <v>0.60419895026243442</v>
      </c>
      <c r="X40" s="40">
        <v>0.73916220165611302</v>
      </c>
      <c r="Y40" s="40">
        <v>0.63143869601912317</v>
      </c>
      <c r="Z40" s="39">
        <v>2007.366866251245</v>
      </c>
      <c r="AA40" s="66">
        <v>38756.648000000001</v>
      </c>
      <c r="AB40" s="39">
        <v>15939.27314207852</v>
      </c>
      <c r="AC40" s="39">
        <v>29965.100999999999</v>
      </c>
      <c r="AD40" s="67">
        <v>56.54524</v>
      </c>
      <c r="AE40" s="39">
        <v>13394.708142078514</v>
      </c>
      <c r="AF40" s="42">
        <v>12896.021498130513</v>
      </c>
      <c r="AG40" s="43">
        <v>0.96276987608401754</v>
      </c>
      <c r="AH40" s="42">
        <v>10421.636607024391</v>
      </c>
      <c r="AI40" s="42">
        <v>10007.259437676614</v>
      </c>
      <c r="AJ40" s="42">
        <v>2338.6788093032619</v>
      </c>
      <c r="AK40" s="42">
        <v>2392.6362477231332</v>
      </c>
      <c r="AL40" s="44">
        <v>15.964121935287837</v>
      </c>
      <c r="AM40" s="39">
        <v>5942741.2222318472</v>
      </c>
      <c r="AN40" s="45">
        <v>31623</v>
      </c>
      <c r="AO40" s="51">
        <v>12676</v>
      </c>
      <c r="AP40" s="39">
        <v>125128</v>
      </c>
      <c r="AQ40" s="40">
        <v>0.43601069555856514</v>
      </c>
      <c r="AR40" s="39">
        <v>7074.1463344977801</v>
      </c>
      <c r="AS40" s="46">
        <v>0.43737999999999999</v>
      </c>
      <c r="AT40" s="47">
        <v>134651.22522449272</v>
      </c>
      <c r="AU40" s="47">
        <v>626646.99670489249</v>
      </c>
      <c r="AV40" s="48">
        <v>14.608333333333334</v>
      </c>
      <c r="AW40" s="48">
        <v>9.6999999999999993</v>
      </c>
      <c r="AX40" s="49">
        <v>0.88274238634691771</v>
      </c>
      <c r="AY40" s="49">
        <v>1.1328333333333334</v>
      </c>
      <c r="AZ40" s="50">
        <v>113287.86452039712</v>
      </c>
      <c r="BA40" s="68">
        <v>-29558.483070924904</v>
      </c>
      <c r="BB40" s="47">
        <v>26189.659065621869</v>
      </c>
      <c r="BC40" s="47">
        <v>1233.3723045773672</v>
      </c>
      <c r="BD40" s="47">
        <v>156.53351543998042</v>
      </c>
      <c r="BE40" s="47">
        <v>7524.5229804682021</v>
      </c>
      <c r="BF40" s="47">
        <v>977.67351017127385</v>
      </c>
      <c r="BG40" s="47">
        <v>7051.4112628524326</v>
      </c>
      <c r="BH40" s="47">
        <v>8399.544215457754</v>
      </c>
      <c r="BI40" s="47">
        <v>576.05625319599312</v>
      </c>
      <c r="BJ40" s="47">
        <v>270.54502345886203</v>
      </c>
      <c r="BK40" s="47">
        <v>28126.287959237114</v>
      </c>
      <c r="BL40" s="47">
        <v>2853.2523562515735</v>
      </c>
      <c r="BM40" s="47">
        <v>3302.1632245198307</v>
      </c>
      <c r="BN40" s="47">
        <v>7074.4055209747075</v>
      </c>
      <c r="BO40" s="47">
        <v>7.5141645935137698</v>
      </c>
      <c r="BP40" s="47">
        <v>732.8789646801514</v>
      </c>
      <c r="BQ40" s="47">
        <v>2373.2181842706677</v>
      </c>
      <c r="BR40" s="47">
        <v>-3.4055558490398837E-5</v>
      </c>
      <c r="BS40" s="47">
        <v>8203.2571572651723</v>
      </c>
      <c r="BT40" s="47">
        <v>1307.611664129422</v>
      </c>
      <c r="BU40" s="47">
        <v>847.48298394319636</v>
      </c>
      <c r="BV40" s="47">
        <v>1409.6444856615869</v>
      </c>
      <c r="BW40" s="47">
        <v>14.719212976776792</v>
      </c>
      <c r="BX40" s="47">
        <v>-1936.6288936153237</v>
      </c>
      <c r="BY40" s="47">
        <v>0</v>
      </c>
      <c r="BZ40" s="47">
        <v>1563.528</v>
      </c>
      <c r="CA40" s="39">
        <v>192330.51791834686</v>
      </c>
    </row>
    <row r="41" spans="1:79" ht="15.6" x14ac:dyDescent="0.3">
      <c r="A41" s="37">
        <f t="shared" si="0"/>
        <v>1989</v>
      </c>
      <c r="B41" s="38">
        <f t="shared" si="1"/>
        <v>2</v>
      </c>
      <c r="C41" s="63">
        <v>158203</v>
      </c>
      <c r="D41" s="63">
        <v>19164</v>
      </c>
      <c r="E41" s="39">
        <v>139039</v>
      </c>
      <c r="F41" s="39">
        <v>95901</v>
      </c>
      <c r="G41" s="39">
        <v>24920</v>
      </c>
      <c r="H41" s="39">
        <v>38157</v>
      </c>
      <c r="I41" s="39">
        <v>37615</v>
      </c>
      <c r="J41" s="39">
        <v>542</v>
      </c>
      <c r="K41" s="39">
        <v>20261</v>
      </c>
      <c r="L41" s="39">
        <v>21036</v>
      </c>
      <c r="M41" s="39">
        <v>16341.243509237012</v>
      </c>
      <c r="N41" s="39">
        <v>3957.9759736447259</v>
      </c>
      <c r="O41" s="39">
        <v>2356.0179538396264</v>
      </c>
      <c r="P41" s="39">
        <v>10027.249581752661</v>
      </c>
      <c r="Q41" s="39">
        <v>72590</v>
      </c>
      <c r="R41" s="39">
        <v>1665385.2332750363</v>
      </c>
      <c r="S41" s="40">
        <v>0.45884085636808403</v>
      </c>
      <c r="T41" s="40">
        <v>0.46843098612110406</v>
      </c>
      <c r="U41" s="40">
        <v>0.46091492776886034</v>
      </c>
      <c r="V41" s="40">
        <v>0.50043865479197125</v>
      </c>
      <c r="W41" s="40">
        <v>0.63417402892256058</v>
      </c>
      <c r="X41" s="40">
        <v>0.76307282753375172</v>
      </c>
      <c r="Y41" s="40">
        <v>0.62399472859922112</v>
      </c>
      <c r="Z41" s="39">
        <v>2024.3734098841367</v>
      </c>
      <c r="AA41" s="66">
        <v>38790.819000000003</v>
      </c>
      <c r="AB41" s="39">
        <v>15979.908916218632</v>
      </c>
      <c r="AC41" s="39">
        <v>30061.705999999998</v>
      </c>
      <c r="AD41" s="67">
        <v>57.608499999999999</v>
      </c>
      <c r="AE41" s="39">
        <v>13523.948916218624</v>
      </c>
      <c r="AF41" s="42">
        <v>13017.890961877962</v>
      </c>
      <c r="AG41" s="43">
        <v>0.96258060737468687</v>
      </c>
      <c r="AH41" s="42">
        <v>10542.631475968728</v>
      </c>
      <c r="AI41" s="42">
        <v>10122.040269701731</v>
      </c>
      <c r="AJ41" s="42">
        <v>2391.0763595449057</v>
      </c>
      <c r="AK41" s="42">
        <v>2445.76174863388</v>
      </c>
      <c r="AL41" s="44">
        <v>15.369048802946246</v>
      </c>
      <c r="AM41" s="39">
        <v>5967705.5242971061</v>
      </c>
      <c r="AN41" s="45">
        <v>33238</v>
      </c>
      <c r="AO41" s="51">
        <v>12342</v>
      </c>
      <c r="AP41" s="39">
        <v>126697</v>
      </c>
      <c r="AQ41" s="40">
        <v>0.46264594374095885</v>
      </c>
      <c r="AR41" s="39">
        <v>7157.3435926835318</v>
      </c>
      <c r="AS41" s="46">
        <v>0.43737999999999999</v>
      </c>
      <c r="AT41" s="47">
        <v>139425.34399967807</v>
      </c>
      <c r="AU41" s="47">
        <v>647429.57882407308</v>
      </c>
      <c r="AV41" s="48">
        <v>14.813666666666668</v>
      </c>
      <c r="AW41" s="48">
        <v>9.64</v>
      </c>
      <c r="AX41" s="49">
        <v>0.92216894135005512</v>
      </c>
      <c r="AY41" s="49">
        <v>1.0844000000000003</v>
      </c>
      <c r="AZ41" s="50">
        <v>117133.73733966362</v>
      </c>
      <c r="BA41" s="68">
        <v>-29747.002873156187</v>
      </c>
      <c r="BB41" s="47">
        <v>27366.577168835167</v>
      </c>
      <c r="BC41" s="47">
        <v>1249.8745503825455</v>
      </c>
      <c r="BD41" s="47">
        <v>163.11900294699095</v>
      </c>
      <c r="BE41" s="47">
        <v>7752.5160704324089</v>
      </c>
      <c r="BF41" s="47">
        <v>1039.1721814556518</v>
      </c>
      <c r="BG41" s="47">
        <v>7553.2056636828347</v>
      </c>
      <c r="BH41" s="47">
        <v>8741.1818401060755</v>
      </c>
      <c r="BI41" s="47">
        <v>582.07849516057331</v>
      </c>
      <c r="BJ41" s="47">
        <v>285.429364668083</v>
      </c>
      <c r="BK41" s="47">
        <v>29279.135972496621</v>
      </c>
      <c r="BL41" s="47">
        <v>2984.0390940674179</v>
      </c>
      <c r="BM41" s="47">
        <v>3520.2117481408945</v>
      </c>
      <c r="BN41" s="47">
        <v>7320.7260504522283</v>
      </c>
      <c r="BO41" s="47">
        <v>7.8586182215824341</v>
      </c>
      <c r="BP41" s="47">
        <v>737.19522659938457</v>
      </c>
      <c r="BQ41" s="47">
        <v>2582.7733145408447</v>
      </c>
      <c r="BR41" s="47">
        <v>-2.8331444328812303E-5</v>
      </c>
      <c r="BS41" s="47">
        <v>8419.9241428255918</v>
      </c>
      <c r="BT41" s="47">
        <v>1346.8470318115724</v>
      </c>
      <c r="BU41" s="47">
        <v>896.96477687207232</v>
      </c>
      <c r="BV41" s="47">
        <v>1454.081758452071</v>
      </c>
      <c r="BW41" s="47">
        <v>8.2990339137718081</v>
      </c>
      <c r="BX41" s="47">
        <v>-1912.5588036615193</v>
      </c>
      <c r="BY41" s="47">
        <v>0</v>
      </c>
      <c r="BZ41" s="47">
        <v>1613.384</v>
      </c>
      <c r="CA41" s="39">
        <v>197329.74411356333</v>
      </c>
    </row>
    <row r="42" spans="1:79" ht="15.6" x14ac:dyDescent="0.3">
      <c r="A42" s="37">
        <f t="shared" si="0"/>
        <v>1989</v>
      </c>
      <c r="B42" s="38">
        <f t="shared" si="1"/>
        <v>3</v>
      </c>
      <c r="C42" s="63">
        <v>160323</v>
      </c>
      <c r="D42" s="63">
        <v>19475</v>
      </c>
      <c r="E42" s="39">
        <v>140848</v>
      </c>
      <c r="F42" s="39">
        <v>96981</v>
      </c>
      <c r="G42" s="39">
        <v>25389</v>
      </c>
      <c r="H42" s="39">
        <v>39725</v>
      </c>
      <c r="I42" s="39">
        <v>38265</v>
      </c>
      <c r="J42" s="39">
        <v>1460</v>
      </c>
      <c r="K42" s="39">
        <v>19890</v>
      </c>
      <c r="L42" s="39">
        <v>21662</v>
      </c>
      <c r="M42" s="39">
        <v>16791.515102311325</v>
      </c>
      <c r="N42" s="39">
        <v>4192.4524775509199</v>
      </c>
      <c r="O42" s="39">
        <v>2225.6555672164054</v>
      </c>
      <c r="P42" s="39">
        <v>10373.407057543998</v>
      </c>
      <c r="Q42" s="39">
        <v>73610</v>
      </c>
      <c r="R42" s="39">
        <v>1684672.2352776248</v>
      </c>
      <c r="S42" s="40">
        <v>0.45913561996719121</v>
      </c>
      <c r="T42" s="40">
        <v>0.4913127313597509</v>
      </c>
      <c r="U42" s="40">
        <v>0.47465437788018433</v>
      </c>
      <c r="V42" s="40">
        <v>0.49538742976610478</v>
      </c>
      <c r="W42" s="40">
        <v>0.61261940673705384</v>
      </c>
      <c r="X42" s="40">
        <v>0.66101929646385371</v>
      </c>
      <c r="Y42" s="40">
        <v>0.53772185156271646</v>
      </c>
      <c r="Z42" s="39">
        <v>2040.6948388763408</v>
      </c>
      <c r="AA42" s="66">
        <v>38825.521000000001</v>
      </c>
      <c r="AB42" s="39">
        <v>16075.017962039918</v>
      </c>
      <c r="AC42" s="39">
        <v>30159.010999999999</v>
      </c>
      <c r="AD42" s="67">
        <v>61.886839999999999</v>
      </c>
      <c r="AE42" s="39">
        <v>13692.11296203991</v>
      </c>
      <c r="AF42" s="42">
        <v>13180.489400686118</v>
      </c>
      <c r="AG42" s="43">
        <v>0.96263370286439942</v>
      </c>
      <c r="AH42" s="42">
        <v>10719.292280683851</v>
      </c>
      <c r="AI42" s="42">
        <v>10292.711888854006</v>
      </c>
      <c r="AJ42" s="42">
        <v>2445.2205250704797</v>
      </c>
      <c r="AK42" s="42">
        <v>2501.2823861566485</v>
      </c>
      <c r="AL42" s="44">
        <v>14.823653731691445</v>
      </c>
      <c r="AM42" s="39">
        <v>6074273.0695932014</v>
      </c>
      <c r="AN42" s="45">
        <v>33829</v>
      </c>
      <c r="AO42" s="51">
        <v>13554</v>
      </c>
      <c r="AP42" s="39">
        <v>127294</v>
      </c>
      <c r="AQ42" s="40">
        <v>0.45886392903133494</v>
      </c>
      <c r="AR42" s="39">
        <v>7235.4007611585912</v>
      </c>
      <c r="AS42" s="46">
        <v>0.45454</v>
      </c>
      <c r="AT42" s="47">
        <v>144909.62439689189</v>
      </c>
      <c r="AU42" s="47">
        <v>674189.99364700459</v>
      </c>
      <c r="AV42" s="48">
        <v>15.300333333333333</v>
      </c>
      <c r="AW42" s="48">
        <v>8.8000000000000007</v>
      </c>
      <c r="AX42" s="49">
        <v>0.92700457013253068</v>
      </c>
      <c r="AY42" s="49">
        <v>1.0787433333333334</v>
      </c>
      <c r="AZ42" s="50">
        <v>120734.14535639461</v>
      </c>
      <c r="BA42" s="68">
        <v>-33078.239573643354</v>
      </c>
      <c r="BB42" s="47">
        <v>28273.342938569185</v>
      </c>
      <c r="BC42" s="47">
        <v>1241.283960757592</v>
      </c>
      <c r="BD42" s="47">
        <v>168.33620702397789</v>
      </c>
      <c r="BE42" s="47">
        <v>7926.7126897889229</v>
      </c>
      <c r="BF42" s="47">
        <v>1084.5300995860878</v>
      </c>
      <c r="BG42" s="47">
        <v>7913.0126311779613</v>
      </c>
      <c r="BH42" s="47">
        <v>9060.5955519761756</v>
      </c>
      <c r="BI42" s="47">
        <v>586.52398268435081</v>
      </c>
      <c r="BJ42" s="47">
        <v>292.34781557411475</v>
      </c>
      <c r="BK42" s="47">
        <v>30363.460689301748</v>
      </c>
      <c r="BL42" s="47">
        <v>3069.3173822475396</v>
      </c>
      <c r="BM42" s="47">
        <v>3763.4937379774046</v>
      </c>
      <c r="BN42" s="47">
        <v>7579.3585124852134</v>
      </c>
      <c r="BO42" s="47">
        <v>8.0832953728421355</v>
      </c>
      <c r="BP42" s="47">
        <v>747.76193793171717</v>
      </c>
      <c r="BQ42" s="47">
        <v>2739.0077473721421</v>
      </c>
      <c r="BR42" s="47">
        <v>2.8620570807932741E-6</v>
      </c>
      <c r="BS42" s="47">
        <v>8688.152839798182</v>
      </c>
      <c r="BT42" s="47">
        <v>1388.097412748335</v>
      </c>
      <c r="BU42" s="47">
        <v>922.44986853428588</v>
      </c>
      <c r="BV42" s="47">
        <v>1446.3277989747703</v>
      </c>
      <c r="BW42" s="47">
        <v>11.161513648000533</v>
      </c>
      <c r="BX42" s="47">
        <v>-2090.1177507325533</v>
      </c>
      <c r="BY42" s="47">
        <v>0</v>
      </c>
      <c r="BZ42" s="47">
        <v>1671.25</v>
      </c>
      <c r="CA42" s="39">
        <v>202838.89334612171</v>
      </c>
    </row>
    <row r="43" spans="1:79" ht="15.6" x14ac:dyDescent="0.3">
      <c r="A43" s="52">
        <f t="shared" si="0"/>
        <v>1989</v>
      </c>
      <c r="B43" s="53">
        <f t="shared" si="1"/>
        <v>4</v>
      </c>
      <c r="C43" s="63">
        <v>160056</v>
      </c>
      <c r="D43" s="63">
        <v>19548</v>
      </c>
      <c r="E43" s="39">
        <v>140508</v>
      </c>
      <c r="F43" s="39">
        <v>97265</v>
      </c>
      <c r="G43" s="39">
        <v>25335</v>
      </c>
      <c r="H43" s="39">
        <v>39470</v>
      </c>
      <c r="I43" s="39">
        <v>38487</v>
      </c>
      <c r="J43" s="39">
        <v>983</v>
      </c>
      <c r="K43" s="39">
        <v>20144</v>
      </c>
      <c r="L43" s="39">
        <v>22158</v>
      </c>
      <c r="M43" s="39">
        <v>17089.505061718166</v>
      </c>
      <c r="N43" s="39">
        <v>4346.5033733284126</v>
      </c>
      <c r="O43" s="39">
        <v>2352.7902896307846</v>
      </c>
      <c r="P43" s="39">
        <v>10390.211398758969</v>
      </c>
      <c r="Q43" s="39">
        <v>79015</v>
      </c>
      <c r="R43" s="39">
        <v>1703467.5426702041</v>
      </c>
      <c r="S43" s="40">
        <v>0.49367096516219322</v>
      </c>
      <c r="T43" s="40">
        <v>0.50547473397419418</v>
      </c>
      <c r="U43" s="40">
        <v>0.47045589105979868</v>
      </c>
      <c r="V43" s="40">
        <v>0.50159794216228859</v>
      </c>
      <c r="W43" s="40">
        <v>0.59134233518665613</v>
      </c>
      <c r="X43" s="40">
        <v>0.70218431266359782</v>
      </c>
      <c r="Y43" s="40">
        <v>0.59816248372180159</v>
      </c>
      <c r="Z43" s="39">
        <v>2056.3311532278581</v>
      </c>
      <c r="AA43" s="66">
        <v>38860.237000000001</v>
      </c>
      <c r="AB43" s="39">
        <v>16213.890688354617</v>
      </c>
      <c r="AC43" s="39">
        <v>30256.617999999999</v>
      </c>
      <c r="AD43" s="67">
        <v>55.713370000000005</v>
      </c>
      <c r="AE43" s="39">
        <v>13818.22068835461</v>
      </c>
      <c r="AF43" s="42">
        <v>13300.947130786724</v>
      </c>
      <c r="AG43" s="43">
        <v>0.96256583468783208</v>
      </c>
      <c r="AH43" s="42">
        <v>10824.069665056686</v>
      </c>
      <c r="AI43" s="42">
        <v>10392.919018210365</v>
      </c>
      <c r="AJ43" s="42">
        <v>2484.9557957108341</v>
      </c>
      <c r="AK43" s="42">
        <v>2541.7496721311477</v>
      </c>
      <c r="AL43" s="44">
        <v>14.775417239741563</v>
      </c>
      <c r="AM43" s="39">
        <v>6052529.9346708655</v>
      </c>
      <c r="AN43" s="45">
        <v>37122</v>
      </c>
      <c r="AO43" s="51">
        <v>12907</v>
      </c>
      <c r="AP43" s="39">
        <v>127601</v>
      </c>
      <c r="AQ43" s="40">
        <v>0.49307164846516116</v>
      </c>
      <c r="AR43" s="39">
        <v>7308.3076715951402</v>
      </c>
      <c r="AS43" s="46">
        <v>0.45941000000000004</v>
      </c>
      <c r="AT43" s="47">
        <v>148886.52948025166</v>
      </c>
      <c r="AU43" s="47">
        <v>691197.1024796057</v>
      </c>
      <c r="AV43" s="48">
        <v>15.423</v>
      </c>
      <c r="AW43" s="48">
        <v>8.4933333333333341</v>
      </c>
      <c r="AX43" s="49">
        <v>0.88523255059104022</v>
      </c>
      <c r="AY43" s="49">
        <v>1.1296466666666667</v>
      </c>
      <c r="AZ43" s="50">
        <v>121206.70608166215</v>
      </c>
      <c r="BA43" s="68">
        <v>-31205.699499736173</v>
      </c>
      <c r="BB43" s="47">
        <v>28909.956374823938</v>
      </c>
      <c r="BC43" s="47">
        <v>1207.6005357025062</v>
      </c>
      <c r="BD43" s="47">
        <v>172.18512767094131</v>
      </c>
      <c r="BE43" s="47">
        <v>8047.112838537746</v>
      </c>
      <c r="BF43" s="47">
        <v>1113.7472645625821</v>
      </c>
      <c r="BG43" s="47">
        <v>8130.8321653378134</v>
      </c>
      <c r="BH43" s="47">
        <v>9357.7853510680543</v>
      </c>
      <c r="BI43" s="47">
        <v>589.39271576732597</v>
      </c>
      <c r="BJ43" s="47">
        <v>291.300376176957</v>
      </c>
      <c r="BK43" s="47">
        <v>31379.262109652496</v>
      </c>
      <c r="BL43" s="47">
        <v>3109.0872207919383</v>
      </c>
      <c r="BM43" s="47">
        <v>4032.0091940293623</v>
      </c>
      <c r="BN43" s="47">
        <v>7850.3029070736648</v>
      </c>
      <c r="BO43" s="47">
        <v>8.1881960472928697</v>
      </c>
      <c r="BP43" s="47">
        <v>764.57909867714909</v>
      </c>
      <c r="BQ43" s="47">
        <v>2841.9214827645592</v>
      </c>
      <c r="BR43" s="47">
        <v>5.9524945738417892E-5</v>
      </c>
      <c r="BS43" s="47">
        <v>9007.943248182939</v>
      </c>
      <c r="BT43" s="47">
        <v>1431.3628069397103</v>
      </c>
      <c r="BU43" s="47">
        <v>923.93825892983705</v>
      </c>
      <c r="BV43" s="47">
        <v>1386.3826072296854</v>
      </c>
      <c r="BW43" s="47">
        <v>23.306652179462965</v>
      </c>
      <c r="BX43" s="47">
        <v>-2469.3057348284242</v>
      </c>
      <c r="BY43" s="47">
        <v>0</v>
      </c>
      <c r="BZ43" s="47">
        <v>1737.127</v>
      </c>
      <c r="CA43" s="39">
        <v>208731.00822412109</v>
      </c>
    </row>
    <row r="44" spans="1:79" ht="15.6" x14ac:dyDescent="0.3">
      <c r="A44" s="52">
        <f t="shared" si="0"/>
        <v>1990</v>
      </c>
      <c r="B44" s="53">
        <f t="shared" si="1"/>
        <v>1</v>
      </c>
      <c r="C44" s="63">
        <v>161459</v>
      </c>
      <c r="D44" s="63">
        <v>19810</v>
      </c>
      <c r="E44" s="39">
        <v>141649</v>
      </c>
      <c r="F44" s="39">
        <v>98062</v>
      </c>
      <c r="G44" s="39">
        <v>25377</v>
      </c>
      <c r="H44" s="39">
        <v>40663</v>
      </c>
      <c r="I44" s="39">
        <v>38662</v>
      </c>
      <c r="J44" s="39">
        <v>2001</v>
      </c>
      <c r="K44" s="39">
        <v>20150</v>
      </c>
      <c r="L44" s="39">
        <v>22793</v>
      </c>
      <c r="M44" s="39">
        <v>17526.89669842138</v>
      </c>
      <c r="N44" s="39">
        <v>4183.6414496990501</v>
      </c>
      <c r="O44" s="39">
        <v>2303.5267503930072</v>
      </c>
      <c r="P44" s="39">
        <v>11039.728498329325</v>
      </c>
      <c r="Q44" s="39">
        <v>76309</v>
      </c>
      <c r="R44" s="39">
        <v>1723225.1896442957</v>
      </c>
      <c r="S44" s="40">
        <v>0.47262153240141458</v>
      </c>
      <c r="T44" s="40">
        <v>0.45765943994615649</v>
      </c>
      <c r="U44" s="40">
        <v>0.47562753674587227</v>
      </c>
      <c r="V44" s="40">
        <v>0.50946665976928251</v>
      </c>
      <c r="W44" s="40">
        <v>0.62496277915632759</v>
      </c>
      <c r="X44" s="40">
        <v>0.73548896591058655</v>
      </c>
      <c r="Y44" s="40">
        <v>0.66869617456807484</v>
      </c>
      <c r="Z44" s="39">
        <v>2072.7893672611717</v>
      </c>
      <c r="AA44" s="66">
        <v>38826.296999999999</v>
      </c>
      <c r="AB44" s="39">
        <v>16351.266112179321</v>
      </c>
      <c r="AC44" s="39">
        <v>30300.936000000002</v>
      </c>
      <c r="AD44" s="67">
        <v>52.645209999999999</v>
      </c>
      <c r="AE44" s="39">
        <v>13998.131112179313</v>
      </c>
      <c r="AF44" s="42">
        <v>13474.652636703542</v>
      </c>
      <c r="AG44" s="43">
        <v>0.96260368821518538</v>
      </c>
      <c r="AH44" s="42">
        <v>10993.707948428901</v>
      </c>
      <c r="AI44" s="42">
        <v>10555.335652119313</v>
      </c>
      <c r="AJ44" s="42">
        <v>2532.4304885219499</v>
      </c>
      <c r="AK44" s="42">
        <v>2590.4112021857923</v>
      </c>
      <c r="AL44" s="44">
        <v>14.391148574404621</v>
      </c>
      <c r="AM44" s="39">
        <v>6169089.567141897</v>
      </c>
      <c r="AN44" s="51">
        <v>36302</v>
      </c>
      <c r="AO44" s="51">
        <v>13230</v>
      </c>
      <c r="AP44" s="39">
        <v>128419</v>
      </c>
      <c r="AQ44" s="40">
        <v>0.46789089854212063</v>
      </c>
      <c r="AR44" s="39">
        <v>7346.7286982456981</v>
      </c>
      <c r="AS44" s="46">
        <v>0.46914666666666671</v>
      </c>
      <c r="AT44" s="47">
        <v>153711.04682216156</v>
      </c>
      <c r="AU44" s="47">
        <v>712224.39120069426</v>
      </c>
      <c r="AV44" s="48">
        <v>15.511999999999999</v>
      </c>
      <c r="AW44" s="48">
        <v>8.2799999999999994</v>
      </c>
      <c r="AX44" s="49">
        <v>0.82941664362731549</v>
      </c>
      <c r="AY44" s="49">
        <v>1.2056666666666667</v>
      </c>
      <c r="AZ44" s="50">
        <v>123323.24566807061</v>
      </c>
      <c r="BA44" s="68">
        <v>-33840.132638859526</v>
      </c>
      <c r="BB44" s="47">
        <v>29276.417477599403</v>
      </c>
      <c r="BC44" s="47">
        <v>1148.8242752172887</v>
      </c>
      <c r="BD44" s="47">
        <v>174.66576488788121</v>
      </c>
      <c r="BE44" s="47">
        <v>8113.7165166788773</v>
      </c>
      <c r="BF44" s="47">
        <v>1126.8236763851341</v>
      </c>
      <c r="BG44" s="47">
        <v>8206.6642661623937</v>
      </c>
      <c r="BH44" s="47">
        <v>9632.7512373817117</v>
      </c>
      <c r="BI44" s="47">
        <v>590.68469440949866</v>
      </c>
      <c r="BJ44" s="47">
        <v>282.28704647661004</v>
      </c>
      <c r="BK44" s="47">
        <v>32326.540233548862</v>
      </c>
      <c r="BL44" s="47">
        <v>3103.3486097006144</v>
      </c>
      <c r="BM44" s="47">
        <v>4325.7581162967663</v>
      </c>
      <c r="BN44" s="47">
        <v>8133.5592342175823</v>
      </c>
      <c r="BO44" s="47">
        <v>8.1733202449346436</v>
      </c>
      <c r="BP44" s="47">
        <v>787.64670883568033</v>
      </c>
      <c r="BQ44" s="47">
        <v>2891.5145207180958</v>
      </c>
      <c r="BR44" s="47">
        <v>1.4165722164406153E-4</v>
      </c>
      <c r="BS44" s="47">
        <v>9379.2953679798647</v>
      </c>
      <c r="BT44" s="47">
        <v>1476.6432143856982</v>
      </c>
      <c r="BU44" s="47">
        <v>901.42994805872559</v>
      </c>
      <c r="BV44" s="47">
        <v>1274.2461832168165</v>
      </c>
      <c r="BW44" s="47">
        <v>44.734449508159095</v>
      </c>
      <c r="BX44" s="47">
        <v>-3050.122755949134</v>
      </c>
      <c r="BY44" s="47">
        <v>0</v>
      </c>
      <c r="BZ44" s="47">
        <v>1801.67</v>
      </c>
      <c r="CA44" s="39">
        <v>215013.20852236578</v>
      </c>
    </row>
    <row r="45" spans="1:79" ht="15.6" x14ac:dyDescent="0.3">
      <c r="A45" s="52">
        <f t="shared" si="0"/>
        <v>1990</v>
      </c>
      <c r="B45" s="53">
        <f t="shared" si="1"/>
        <v>2</v>
      </c>
      <c r="C45" s="63">
        <v>164203</v>
      </c>
      <c r="D45" s="63">
        <v>20644</v>
      </c>
      <c r="E45" s="39">
        <v>143559</v>
      </c>
      <c r="F45" s="39">
        <v>98932</v>
      </c>
      <c r="G45" s="39">
        <v>26283</v>
      </c>
      <c r="H45" s="39">
        <v>41631</v>
      </c>
      <c r="I45" s="39">
        <v>39835</v>
      </c>
      <c r="J45" s="39">
        <v>1796</v>
      </c>
      <c r="K45" s="39">
        <v>20903</v>
      </c>
      <c r="L45" s="39">
        <v>23546</v>
      </c>
      <c r="M45" s="39">
        <v>18189.733655438562</v>
      </c>
      <c r="N45" s="39">
        <v>4429.996420118061</v>
      </c>
      <c r="O45" s="39">
        <v>2534.0925846604564</v>
      </c>
      <c r="P45" s="39">
        <v>11225.644650660046</v>
      </c>
      <c r="Q45" s="39">
        <v>80706</v>
      </c>
      <c r="R45" s="39">
        <v>1743708.3661429551</v>
      </c>
      <c r="S45" s="40">
        <v>0.49150137330012239</v>
      </c>
      <c r="T45" s="40">
        <v>0.50205191444628638</v>
      </c>
      <c r="U45" s="40">
        <v>0.49838298519955865</v>
      </c>
      <c r="V45" s="40">
        <v>0.53081461026735288</v>
      </c>
      <c r="W45" s="40">
        <v>0.63086638281586371</v>
      </c>
      <c r="X45" s="40">
        <v>0.7220334664061836</v>
      </c>
      <c r="Y45" s="40">
        <v>0.66553730833793656</v>
      </c>
      <c r="Z45" s="39">
        <v>2086.4524087152931</v>
      </c>
      <c r="AA45" s="66">
        <v>38828.32</v>
      </c>
      <c r="AB45" s="39">
        <v>16415.975454774034</v>
      </c>
      <c r="AC45" s="39">
        <v>30376.616000000002</v>
      </c>
      <c r="AD45" s="67">
        <v>55.780500000000004</v>
      </c>
      <c r="AE45" s="39">
        <v>14089.28545477403</v>
      </c>
      <c r="AF45" s="42">
        <v>13560.396826581351</v>
      </c>
      <c r="AG45" s="43">
        <v>0.96246164293495318</v>
      </c>
      <c r="AH45" s="42">
        <v>11114.492905050487</v>
      </c>
      <c r="AI45" s="42">
        <v>10671.608082888542</v>
      </c>
      <c r="AJ45" s="42">
        <v>2539.9573740434962</v>
      </c>
      <c r="AK45" s="42">
        <v>2597.7269398907101</v>
      </c>
      <c r="AL45" s="44">
        <v>14.17332772219369</v>
      </c>
      <c r="AM45" s="39">
        <v>6224955.3049735213</v>
      </c>
      <c r="AN45" s="51">
        <v>38630</v>
      </c>
      <c r="AO45" s="51">
        <v>12967</v>
      </c>
      <c r="AP45" s="39">
        <v>130592</v>
      </c>
      <c r="AQ45" s="40">
        <v>0.49753365600782884</v>
      </c>
      <c r="AR45" s="39">
        <v>7421.0896795598528</v>
      </c>
      <c r="AS45" s="46">
        <v>0.45402999999999999</v>
      </c>
      <c r="AT45" s="47">
        <v>164354.30777682137</v>
      </c>
      <c r="AU45" s="47">
        <v>741396.91395671817</v>
      </c>
      <c r="AV45" s="48">
        <v>15.011333333333333</v>
      </c>
      <c r="AW45" s="48">
        <v>8.336666666666666</v>
      </c>
      <c r="AX45" s="49">
        <v>0.81810744477774755</v>
      </c>
      <c r="AY45" s="49">
        <v>1.2223333333333333</v>
      </c>
      <c r="AZ45" s="50">
        <v>126842.8247035823</v>
      </c>
      <c r="BA45" s="68">
        <v>-36468.508721063852</v>
      </c>
      <c r="BB45" s="47">
        <v>29789.84918646557</v>
      </c>
      <c r="BC45" s="47">
        <v>1120.936701162701</v>
      </c>
      <c r="BD45" s="47">
        <v>178.09708107907306</v>
      </c>
      <c r="BE45" s="47">
        <v>8196.3125183235461</v>
      </c>
      <c r="BF45" s="47">
        <v>1192.4858075072614</v>
      </c>
      <c r="BG45" s="47">
        <v>8312.4162716741448</v>
      </c>
      <c r="BH45" s="47">
        <v>9902.1061364759571</v>
      </c>
      <c r="BI45" s="47">
        <v>604.69205039583164</v>
      </c>
      <c r="BJ45" s="47">
        <v>282.80261984705356</v>
      </c>
      <c r="BK45" s="47">
        <v>33306.289982450755</v>
      </c>
      <c r="BL45" s="47">
        <v>3133.0920786995971</v>
      </c>
      <c r="BM45" s="47">
        <v>4573.7376997305355</v>
      </c>
      <c r="BN45" s="47">
        <v>8412.3542764706708</v>
      </c>
      <c r="BO45" s="47">
        <v>8.2515832076543347</v>
      </c>
      <c r="BP45" s="47">
        <v>806.61957104225041</v>
      </c>
      <c r="BQ45" s="47">
        <v>2929.2784960702138</v>
      </c>
      <c r="BR45" s="47">
        <v>1.1784724334869438E-4</v>
      </c>
      <c r="BS45" s="47">
        <v>9750.1510905295199</v>
      </c>
      <c r="BT45" s="47">
        <v>1527.4338120811683</v>
      </c>
      <c r="BU45" s="47">
        <v>905.86298904355851</v>
      </c>
      <c r="BV45" s="47">
        <v>1201.180516286315</v>
      </c>
      <c r="BW45" s="47">
        <v>58.16570259937226</v>
      </c>
      <c r="BX45" s="47">
        <v>-3516.4407959849118</v>
      </c>
      <c r="BY45" s="47">
        <v>0</v>
      </c>
      <c r="BZ45" s="47">
        <v>1887.3050000000001</v>
      </c>
      <c r="CA45" s="39">
        <v>221354.62990098653</v>
      </c>
    </row>
    <row r="46" spans="1:79" ht="15.6" x14ac:dyDescent="0.3">
      <c r="A46" s="52">
        <f t="shared" si="0"/>
        <v>1990</v>
      </c>
      <c r="B46" s="53">
        <f t="shared" si="1"/>
        <v>3</v>
      </c>
      <c r="C46" s="63">
        <v>163713</v>
      </c>
      <c r="D46" s="63">
        <v>20851</v>
      </c>
      <c r="E46" s="39">
        <v>142862</v>
      </c>
      <c r="F46" s="39">
        <v>100059</v>
      </c>
      <c r="G46" s="39">
        <v>26717</v>
      </c>
      <c r="H46" s="39">
        <v>39003</v>
      </c>
      <c r="I46" s="39">
        <v>40929</v>
      </c>
      <c r="J46" s="39">
        <v>-1926</v>
      </c>
      <c r="K46" s="39">
        <v>21505</v>
      </c>
      <c r="L46" s="39">
        <v>23571</v>
      </c>
      <c r="M46" s="39">
        <v>18175.514380783079</v>
      </c>
      <c r="N46" s="39">
        <v>4736.6006341082029</v>
      </c>
      <c r="O46" s="39">
        <v>2301.7199017672688</v>
      </c>
      <c r="P46" s="39">
        <v>11137.19384490761</v>
      </c>
      <c r="Q46" s="39">
        <v>80513</v>
      </c>
      <c r="R46" s="39">
        <v>1761312.1682977716</v>
      </c>
      <c r="S46" s="40">
        <v>0.49179356556901405</v>
      </c>
      <c r="T46" s="40">
        <v>0.52390089846990273</v>
      </c>
      <c r="U46" s="40">
        <v>0.51008721039038818</v>
      </c>
      <c r="V46" s="40">
        <v>0.52508001661413672</v>
      </c>
      <c r="W46" s="40">
        <v>0.5960009300162753</v>
      </c>
      <c r="X46" s="40">
        <v>0.62059310169275805</v>
      </c>
      <c r="Y46" s="40">
        <v>0.60697715110252148</v>
      </c>
      <c r="Z46" s="39">
        <v>2098.8284813478458</v>
      </c>
      <c r="AA46" s="66">
        <v>38829.110999999997</v>
      </c>
      <c r="AB46" s="39">
        <v>16445.392169699971</v>
      </c>
      <c r="AC46" s="39">
        <v>30451.519</v>
      </c>
      <c r="AD46" s="67">
        <v>49.537059999999997</v>
      </c>
      <c r="AE46" s="39">
        <v>14160.233169699968</v>
      </c>
      <c r="AF46" s="42">
        <v>13626.141966850402</v>
      </c>
      <c r="AG46" s="43">
        <v>0.96228231580307499</v>
      </c>
      <c r="AH46" s="42">
        <v>11185.011393112311</v>
      </c>
      <c r="AI46" s="42">
        <v>10736.461511459971</v>
      </c>
      <c r="AJ46" s="42">
        <v>2552.9993131292799</v>
      </c>
      <c r="AK46" s="42">
        <v>2610.5791985428054</v>
      </c>
      <c r="AL46" s="44">
        <v>13.895436341191798</v>
      </c>
      <c r="AM46" s="39">
        <v>6267340.8125685249</v>
      </c>
      <c r="AN46" s="51">
        <v>38779</v>
      </c>
      <c r="AO46" s="51">
        <v>11769</v>
      </c>
      <c r="AP46" s="39">
        <v>131093</v>
      </c>
      <c r="AQ46" s="40">
        <v>0.49474806507660718</v>
      </c>
      <c r="AR46" s="39">
        <v>7502.039737298398</v>
      </c>
      <c r="AS46" s="46">
        <v>0.46274333333333323</v>
      </c>
      <c r="AT46" s="47">
        <v>170938.1932662084</v>
      </c>
      <c r="AU46" s="47">
        <v>764486.72975103068</v>
      </c>
      <c r="AV46" s="48">
        <v>15.061666666666667</v>
      </c>
      <c r="AW46" s="48">
        <v>8.0466666666666669</v>
      </c>
      <c r="AX46" s="49">
        <v>0.77101002313030076</v>
      </c>
      <c r="AY46" s="49">
        <v>1.2969999999999999</v>
      </c>
      <c r="AZ46" s="50">
        <v>132845.01149296298</v>
      </c>
      <c r="BA46" s="68">
        <v>-39257.718995501127</v>
      </c>
      <c r="BB46" s="47">
        <v>30450.251501422448</v>
      </c>
      <c r="BC46" s="47">
        <v>1123.9378135387424</v>
      </c>
      <c r="BD46" s="47">
        <v>182.47907624451693</v>
      </c>
      <c r="BE46" s="47">
        <v>8294.9008434717543</v>
      </c>
      <c r="BF46" s="47">
        <v>1310.7336579289647</v>
      </c>
      <c r="BG46" s="47">
        <v>8448.0881818730631</v>
      </c>
      <c r="BH46" s="47">
        <v>10165.850048350792</v>
      </c>
      <c r="BI46" s="47">
        <v>631.41478372632446</v>
      </c>
      <c r="BJ46" s="47">
        <v>292.84709628828767</v>
      </c>
      <c r="BK46" s="47">
        <v>34318.511356358169</v>
      </c>
      <c r="BL46" s="47">
        <v>3198.3176277888874</v>
      </c>
      <c r="BM46" s="47">
        <v>4775.9479443306718</v>
      </c>
      <c r="BN46" s="47">
        <v>8686.6880338329302</v>
      </c>
      <c r="BO46" s="47">
        <v>8.4229849354519466</v>
      </c>
      <c r="BP46" s="47">
        <v>821.49768529685957</v>
      </c>
      <c r="BQ46" s="47">
        <v>2955.2134088209136</v>
      </c>
      <c r="BR46" s="47">
        <v>-1.1904989147683617E-5</v>
      </c>
      <c r="BS46" s="47">
        <v>10120.510415831906</v>
      </c>
      <c r="BT46" s="47">
        <v>1583.7346000261205</v>
      </c>
      <c r="BU46" s="47">
        <v>937.23738188433606</v>
      </c>
      <c r="BV46" s="47">
        <v>1167.1856064381811</v>
      </c>
      <c r="BW46" s="47">
        <v>63.600411453102453</v>
      </c>
      <c r="BX46" s="47">
        <v>-3868.2598549357585</v>
      </c>
      <c r="BY46" s="47">
        <v>0</v>
      </c>
      <c r="BZ46" s="47">
        <v>1984.6880000000001</v>
      </c>
      <c r="CA46" s="39">
        <v>228108.16058856223</v>
      </c>
    </row>
    <row r="47" spans="1:79" ht="15.6" x14ac:dyDescent="0.3">
      <c r="A47" s="52">
        <f t="shared" si="0"/>
        <v>1990</v>
      </c>
      <c r="B47" s="53">
        <f t="shared" si="1"/>
        <v>4</v>
      </c>
      <c r="C47" s="63">
        <v>169904</v>
      </c>
      <c r="D47" s="63">
        <v>21357</v>
      </c>
      <c r="E47" s="39">
        <v>148547</v>
      </c>
      <c r="F47" s="39">
        <v>100516</v>
      </c>
      <c r="G47" s="39">
        <v>27286</v>
      </c>
      <c r="H47" s="39">
        <v>44197</v>
      </c>
      <c r="I47" s="39">
        <v>41415</v>
      </c>
      <c r="J47" s="39">
        <v>2782</v>
      </c>
      <c r="K47" s="39">
        <v>21557</v>
      </c>
      <c r="L47" s="39">
        <v>23652</v>
      </c>
      <c r="M47" s="39">
        <v>18097.855265356971</v>
      </c>
      <c r="N47" s="39">
        <v>4598.2764261140401</v>
      </c>
      <c r="O47" s="39">
        <v>2274.7810172541708</v>
      </c>
      <c r="P47" s="39">
        <v>11224.797821988761</v>
      </c>
      <c r="Q47" s="39">
        <v>90278</v>
      </c>
      <c r="R47" s="39">
        <v>1783893.9324657018</v>
      </c>
      <c r="S47" s="40">
        <v>0.53134711366418685</v>
      </c>
      <c r="T47" s="40">
        <v>0.53392494727207607</v>
      </c>
      <c r="U47" s="40">
        <v>0.53162794106867994</v>
      </c>
      <c r="V47" s="40">
        <v>0.54195339852710367</v>
      </c>
      <c r="W47" s="40">
        <v>0.60875817599851556</v>
      </c>
      <c r="X47" s="40">
        <v>0.70801623541349568</v>
      </c>
      <c r="Y47" s="40">
        <v>0.7296779818903647</v>
      </c>
      <c r="Z47" s="39">
        <v>2109.9163957236897</v>
      </c>
      <c r="AA47" s="66">
        <v>38830.839999999997</v>
      </c>
      <c r="AB47" s="39">
        <v>16534.567410794178</v>
      </c>
      <c r="AC47" s="39">
        <v>30527.344000000001</v>
      </c>
      <c r="AD47" s="67">
        <v>47.90034</v>
      </c>
      <c r="AE47" s="39">
        <v>14248.152410794177</v>
      </c>
      <c r="AF47" s="42">
        <v>13709.09331272405</v>
      </c>
      <c r="AG47" s="43">
        <v>0.96216638603179561</v>
      </c>
      <c r="AH47" s="42">
        <v>11294.430953349984</v>
      </c>
      <c r="AI47" s="42">
        <v>10840.833272841444</v>
      </c>
      <c r="AJ47" s="42">
        <v>2578.3720109746287</v>
      </c>
      <c r="AK47" s="42">
        <v>2636.2064845173045</v>
      </c>
      <c r="AL47" s="44">
        <v>13.82809083053102</v>
      </c>
      <c r="AM47" s="39">
        <v>6272537.6015102938</v>
      </c>
      <c r="AN47" s="51">
        <v>43395</v>
      </c>
      <c r="AO47" s="51">
        <v>14714</v>
      </c>
      <c r="AP47" s="39">
        <v>133833</v>
      </c>
      <c r="AQ47" s="40">
        <v>0.52920935627295573</v>
      </c>
      <c r="AR47" s="39">
        <v>7589.589039789149</v>
      </c>
      <c r="AS47" s="46">
        <v>0.50168666666666661</v>
      </c>
      <c r="AT47" s="47">
        <v>177380.04643118975</v>
      </c>
      <c r="AU47" s="47">
        <v>782461.0122959346</v>
      </c>
      <c r="AV47" s="48">
        <v>15.021333333333333</v>
      </c>
      <c r="AW47" s="48">
        <v>8.0433333333333348</v>
      </c>
      <c r="AX47" s="49">
        <v>0.73170731707317083</v>
      </c>
      <c r="AY47" s="49">
        <v>1.3666666666666665</v>
      </c>
      <c r="AZ47" s="50">
        <v>137068.7173126624</v>
      </c>
      <c r="BA47" s="68">
        <v>-41448.698244020648</v>
      </c>
      <c r="BB47" s="47">
        <v>31257.624422470028</v>
      </c>
      <c r="BC47" s="47">
        <v>1157.8276123454143</v>
      </c>
      <c r="BD47" s="47">
        <v>187.81175038421281</v>
      </c>
      <c r="BE47" s="47">
        <v>8409.4814921235011</v>
      </c>
      <c r="BF47" s="47">
        <v>1481.5672276502428</v>
      </c>
      <c r="BG47" s="47">
        <v>8613.6799967591542</v>
      </c>
      <c r="BH47" s="47">
        <v>10423.982973006214</v>
      </c>
      <c r="BI47" s="47">
        <v>670.8528944009779</v>
      </c>
      <c r="BJ47" s="47">
        <v>312.42047580031232</v>
      </c>
      <c r="BK47" s="47">
        <v>35363.204355271118</v>
      </c>
      <c r="BL47" s="47">
        <v>3299.0252569684844</v>
      </c>
      <c r="BM47" s="47">
        <v>4932.3888500971752</v>
      </c>
      <c r="BN47" s="47">
        <v>8956.5605063043586</v>
      </c>
      <c r="BO47" s="47">
        <v>8.6875254283274721</v>
      </c>
      <c r="BP47" s="47">
        <v>832.28105159950746</v>
      </c>
      <c r="BQ47" s="47">
        <v>2969.3192589701935</v>
      </c>
      <c r="BR47" s="47">
        <v>-2.4759947584507242E-4</v>
      </c>
      <c r="BS47" s="47">
        <v>10490.373343887019</v>
      </c>
      <c r="BT47" s="47">
        <v>1645.5455782205552</v>
      </c>
      <c r="BU47" s="47">
        <v>995.553126581058</v>
      </c>
      <c r="BV47" s="47">
        <v>1172.2614536724145</v>
      </c>
      <c r="BW47" s="47">
        <v>61.038576069349681</v>
      </c>
      <c r="BX47" s="47">
        <v>-4105.5799328016728</v>
      </c>
      <c r="BY47" s="47">
        <v>0</v>
      </c>
      <c r="BZ47" s="47">
        <v>2093.8180000000002</v>
      </c>
      <c r="CA47" s="39">
        <v>234795.70652168209</v>
      </c>
    </row>
    <row r="48" spans="1:79" ht="15.6" x14ac:dyDescent="0.3">
      <c r="A48" s="52">
        <f t="shared" si="0"/>
        <v>1991</v>
      </c>
      <c r="B48" s="53">
        <f t="shared" si="1"/>
        <v>1</v>
      </c>
      <c r="C48" s="63">
        <v>166640</v>
      </c>
      <c r="D48" s="63">
        <v>20885</v>
      </c>
      <c r="E48" s="39">
        <v>145755</v>
      </c>
      <c r="F48" s="39">
        <v>100615</v>
      </c>
      <c r="G48" s="39">
        <v>26725</v>
      </c>
      <c r="H48" s="39">
        <v>41561</v>
      </c>
      <c r="I48" s="39">
        <v>40834</v>
      </c>
      <c r="J48" s="39">
        <v>727</v>
      </c>
      <c r="K48" s="39">
        <v>22617</v>
      </c>
      <c r="L48" s="39">
        <v>24878</v>
      </c>
      <c r="M48" s="39">
        <v>19224.913143526272</v>
      </c>
      <c r="N48" s="39">
        <v>4533.2838204748432</v>
      </c>
      <c r="O48" s="39">
        <v>2218.8688351746123</v>
      </c>
      <c r="P48" s="39">
        <v>12472.760487876818</v>
      </c>
      <c r="Q48" s="39">
        <v>84522</v>
      </c>
      <c r="R48" s="39">
        <v>1803562.5679299419</v>
      </c>
      <c r="S48" s="40">
        <v>0.50721315410465673</v>
      </c>
      <c r="T48" s="40">
        <v>0.48252248670675346</v>
      </c>
      <c r="U48" s="40">
        <v>0.53661365762394764</v>
      </c>
      <c r="V48" s="40">
        <v>0.54111769603761573</v>
      </c>
      <c r="W48" s="40">
        <v>0.60746341247734004</v>
      </c>
      <c r="X48" s="40">
        <v>0.69495136264973068</v>
      </c>
      <c r="Y48" s="40">
        <v>0.70276255270562904</v>
      </c>
      <c r="Z48" s="39">
        <v>2118.5338533135832</v>
      </c>
      <c r="AA48" s="66">
        <v>38874.572999999997</v>
      </c>
      <c r="AB48" s="39">
        <v>16549.340097898992</v>
      </c>
      <c r="AC48" s="39">
        <v>30636.46</v>
      </c>
      <c r="AD48" s="67">
        <v>45.246079999999999</v>
      </c>
      <c r="AE48" s="39">
        <v>14282.922097898989</v>
      </c>
      <c r="AF48" s="42">
        <v>13739.807451335619</v>
      </c>
      <c r="AG48" s="43">
        <v>0.96197454254523573</v>
      </c>
      <c r="AH48" s="42">
        <v>11374.086151459924</v>
      </c>
      <c r="AI48" s="42">
        <v>10915.415217582417</v>
      </c>
      <c r="AJ48" s="42">
        <v>2596.6919435159089</v>
      </c>
      <c r="AK48" s="42">
        <v>2654.4079781420764</v>
      </c>
      <c r="AL48" s="44">
        <v>13.694914640661301</v>
      </c>
      <c r="AM48" s="39">
        <v>6267359.2955167461</v>
      </c>
      <c r="AN48" s="51">
        <v>41622</v>
      </c>
      <c r="AO48" s="51">
        <v>13773</v>
      </c>
      <c r="AP48" s="39">
        <v>131982</v>
      </c>
      <c r="AQ48" s="40">
        <v>0.50470670582925026</v>
      </c>
      <c r="AR48" s="39">
        <v>7735.3672715148932</v>
      </c>
      <c r="AS48" s="46">
        <v>0.5014333333333334</v>
      </c>
      <c r="AT48" s="47">
        <v>185146.00739466303</v>
      </c>
      <c r="AU48" s="47">
        <v>809064.11573192524</v>
      </c>
      <c r="AV48" s="48">
        <v>14.545999999999999</v>
      </c>
      <c r="AW48" s="48">
        <v>6.7366666666666672</v>
      </c>
      <c r="AX48" s="49">
        <v>0.74571215510812827</v>
      </c>
      <c r="AY48" s="49">
        <v>1.341</v>
      </c>
      <c r="AZ48" s="50">
        <v>144303.23077020372</v>
      </c>
      <c r="BA48" s="68">
        <v>-44669.634915878094</v>
      </c>
      <c r="BB48" s="47">
        <v>32211.967949608319</v>
      </c>
      <c r="BC48" s="47">
        <v>1222.6060975827156</v>
      </c>
      <c r="BD48" s="47">
        <v>194.0951034981606</v>
      </c>
      <c r="BE48" s="47">
        <v>8540.0544642787863</v>
      </c>
      <c r="BF48" s="47">
        <v>1704.9865166710968</v>
      </c>
      <c r="BG48" s="47">
        <v>8809.1917163324106</v>
      </c>
      <c r="BH48" s="47">
        <v>10676.504910442225</v>
      </c>
      <c r="BI48" s="47">
        <v>723.00638241979129</v>
      </c>
      <c r="BJ48" s="47">
        <v>341.52275838312744</v>
      </c>
      <c r="BK48" s="47">
        <v>36440.368979189589</v>
      </c>
      <c r="BL48" s="47">
        <v>3435.214966238389</v>
      </c>
      <c r="BM48" s="47">
        <v>5043.0604170300439</v>
      </c>
      <c r="BN48" s="47">
        <v>9221.9716938849597</v>
      </c>
      <c r="BO48" s="47">
        <v>9.0452046862809166</v>
      </c>
      <c r="BP48" s="47">
        <v>838.96966995019443</v>
      </c>
      <c r="BQ48" s="47">
        <v>2971.5960465180551</v>
      </c>
      <c r="BR48" s="47">
        <v>-5.8923621674347216E-4</v>
      </c>
      <c r="BS48" s="47">
        <v>10859.739874694862</v>
      </c>
      <c r="BT48" s="47">
        <v>1712.8667466644724</v>
      </c>
      <c r="BU48" s="47">
        <v>1080.8102231337245</v>
      </c>
      <c r="BV48" s="47">
        <v>1216.4080579890156</v>
      </c>
      <c r="BW48" s="47">
        <v>50.480196448113929</v>
      </c>
      <c r="BX48" s="47">
        <v>-4228.4010295826556</v>
      </c>
      <c r="BY48" s="47">
        <v>0</v>
      </c>
      <c r="BZ48" s="47">
        <v>2255.3820000000001</v>
      </c>
      <c r="CA48" s="39">
        <v>241631.07214824419</v>
      </c>
    </row>
    <row r="49" spans="1:79" ht="15.6" x14ac:dyDescent="0.3">
      <c r="A49" s="52">
        <f t="shared" si="0"/>
        <v>1991</v>
      </c>
      <c r="B49" s="53">
        <f t="shared" si="1"/>
        <v>2</v>
      </c>
      <c r="C49" s="63">
        <v>168672</v>
      </c>
      <c r="D49" s="63">
        <v>21332</v>
      </c>
      <c r="E49" s="39">
        <v>147340</v>
      </c>
      <c r="F49" s="39">
        <v>101152</v>
      </c>
      <c r="G49" s="39">
        <v>27186</v>
      </c>
      <c r="H49" s="39">
        <v>43119</v>
      </c>
      <c r="I49" s="39">
        <v>41357</v>
      </c>
      <c r="J49" s="39">
        <v>1762</v>
      </c>
      <c r="K49" s="39">
        <v>22885</v>
      </c>
      <c r="L49" s="39">
        <v>25670</v>
      </c>
      <c r="M49" s="39">
        <v>20047.031139795487</v>
      </c>
      <c r="N49" s="39">
        <v>4993.2092303983763</v>
      </c>
      <c r="O49" s="39">
        <v>2577.3662980071877</v>
      </c>
      <c r="P49" s="39">
        <v>12476.455611389922</v>
      </c>
      <c r="Q49" s="39">
        <v>88218</v>
      </c>
      <c r="R49" s="39">
        <v>1824547.8252888655</v>
      </c>
      <c r="S49" s="40">
        <v>0.52301508252703477</v>
      </c>
      <c r="T49" s="40">
        <v>0.53506603922809237</v>
      </c>
      <c r="U49" s="40">
        <v>0.52799234900316339</v>
      </c>
      <c r="V49" s="40">
        <v>0.55487583722223566</v>
      </c>
      <c r="W49" s="40">
        <v>0.63871531570897966</v>
      </c>
      <c r="X49" s="40">
        <v>0.71877678223607322</v>
      </c>
      <c r="Y49" s="40">
        <v>0.64338388995174378</v>
      </c>
      <c r="Z49" s="39">
        <v>2127.5188463617624</v>
      </c>
      <c r="AA49" s="66">
        <v>38919.847999999998</v>
      </c>
      <c r="AB49" s="39">
        <v>16603.416468758547</v>
      </c>
      <c r="AC49" s="39">
        <v>30741.264999999999</v>
      </c>
      <c r="AD49" s="67">
        <v>47.088080000000005</v>
      </c>
      <c r="AE49" s="39">
        <v>14322.794468758546</v>
      </c>
      <c r="AF49" s="42">
        <v>13777.707855221059</v>
      </c>
      <c r="AG49" s="43">
        <v>0.96194271901852313</v>
      </c>
      <c r="AH49" s="42">
        <v>11434.315922611457</v>
      </c>
      <c r="AI49" s="42">
        <v>10972.381039874412</v>
      </c>
      <c r="AJ49" s="42">
        <v>2638.2846391461953</v>
      </c>
      <c r="AK49" s="42">
        <v>2696.8359744990894</v>
      </c>
      <c r="AL49" s="44">
        <v>13.735859750860806</v>
      </c>
      <c r="AM49" s="39">
        <v>6238806.2210050374</v>
      </c>
      <c r="AN49" s="51">
        <v>43404</v>
      </c>
      <c r="AO49" s="51">
        <v>13559</v>
      </c>
      <c r="AP49" s="39">
        <v>133781</v>
      </c>
      <c r="AQ49" s="40">
        <v>0.53032305480520647</v>
      </c>
      <c r="AR49" s="39">
        <v>7815.4479372252208</v>
      </c>
      <c r="AS49" s="46">
        <v>0.47888333333333327</v>
      </c>
      <c r="AT49" s="47">
        <v>192229.29686341208</v>
      </c>
      <c r="AU49" s="47">
        <v>833220.15314883646</v>
      </c>
      <c r="AV49" s="48">
        <v>12.964333333333334</v>
      </c>
      <c r="AW49" s="48">
        <v>5.9766666666666666</v>
      </c>
      <c r="AX49" s="49">
        <v>0.84245998315080028</v>
      </c>
      <c r="AY49" s="49">
        <v>1.1870000000000001</v>
      </c>
      <c r="AZ49" s="50">
        <v>141773.94826138581</v>
      </c>
      <c r="BA49" s="68">
        <v>-50604.519708115084</v>
      </c>
      <c r="BB49" s="47">
        <v>33267.135500992474</v>
      </c>
      <c r="BC49" s="47">
        <v>1279.547063667402</v>
      </c>
      <c r="BD49" s="47">
        <v>200.94715995014354</v>
      </c>
      <c r="BE49" s="47">
        <v>8753.1549489527333</v>
      </c>
      <c r="BF49" s="47">
        <v>1870.9967563075634</v>
      </c>
      <c r="BG49" s="47">
        <v>9042.8948068518166</v>
      </c>
      <c r="BH49" s="47">
        <v>10993.188825625457</v>
      </c>
      <c r="BI49" s="47">
        <v>757.65989892908453</v>
      </c>
      <c r="BJ49" s="47">
        <v>368.74604070826308</v>
      </c>
      <c r="BK49" s="47">
        <v>37504.058894315371</v>
      </c>
      <c r="BL49" s="47">
        <v>3558.4311370423347</v>
      </c>
      <c r="BM49" s="47">
        <v>5071.0009325358396</v>
      </c>
      <c r="BN49" s="47">
        <v>9534.4052080145357</v>
      </c>
      <c r="BO49" s="47">
        <v>9.3699902215465158</v>
      </c>
      <c r="BP49" s="47">
        <v>842.43876552258916</v>
      </c>
      <c r="BQ49" s="47">
        <v>3023.1404233594772</v>
      </c>
      <c r="BR49" s="47">
        <v>-4.9019642640544332E-4</v>
      </c>
      <c r="BS49" s="47">
        <v>11253.088386405943</v>
      </c>
      <c r="BT49" s="47">
        <v>1779.9082166076905</v>
      </c>
      <c r="BU49" s="47">
        <v>1139.4473306527095</v>
      </c>
      <c r="BV49" s="47">
        <v>1250.8399749293942</v>
      </c>
      <c r="BW49" s="47">
        <v>41.75865918305373</v>
      </c>
      <c r="BX49" s="47">
        <v>-4236.9233933240466</v>
      </c>
      <c r="BY49" s="47">
        <v>0</v>
      </c>
      <c r="BZ49" s="47">
        <v>2371.7350000000001</v>
      </c>
      <c r="CA49" s="39">
        <v>248213.38598823766</v>
      </c>
    </row>
    <row r="50" spans="1:79" ht="15.6" x14ac:dyDescent="0.3">
      <c r="A50" s="52">
        <f t="shared" si="0"/>
        <v>1991</v>
      </c>
      <c r="B50" s="53">
        <f t="shared" si="1"/>
        <v>3</v>
      </c>
      <c r="C50" s="63">
        <v>169946</v>
      </c>
      <c r="D50" s="63">
        <v>22021</v>
      </c>
      <c r="E50" s="39">
        <v>147925</v>
      </c>
      <c r="F50" s="39">
        <v>102447</v>
      </c>
      <c r="G50" s="39">
        <v>28097</v>
      </c>
      <c r="H50" s="39">
        <v>42273</v>
      </c>
      <c r="I50" s="39">
        <v>40874</v>
      </c>
      <c r="J50" s="39">
        <v>1399</v>
      </c>
      <c r="K50" s="39">
        <v>22548</v>
      </c>
      <c r="L50" s="39">
        <v>25419</v>
      </c>
      <c r="M50" s="39">
        <v>19722.109173100227</v>
      </c>
      <c r="N50" s="39">
        <v>5383.1252192962929</v>
      </c>
      <c r="O50" s="39">
        <v>2395.1824858608593</v>
      </c>
      <c r="P50" s="39">
        <v>11943.801467943076</v>
      </c>
      <c r="Q50" s="39">
        <v>89464</v>
      </c>
      <c r="R50" s="39">
        <v>1844429.5466499266</v>
      </c>
      <c r="S50" s="40">
        <v>0.52642604121309122</v>
      </c>
      <c r="T50" s="40">
        <v>0.56057278397610477</v>
      </c>
      <c r="U50" s="40">
        <v>0.54792326582909212</v>
      </c>
      <c r="V50" s="40">
        <v>0.54888192983314577</v>
      </c>
      <c r="W50" s="40">
        <v>0.61530956182366503</v>
      </c>
      <c r="X50" s="40">
        <v>0.65049765923128366</v>
      </c>
      <c r="Y50" s="40">
        <v>0.57768826283070207</v>
      </c>
      <c r="Z50" s="39">
        <v>2135.6878869038451</v>
      </c>
      <c r="AA50" s="66">
        <v>38963.660000000003</v>
      </c>
      <c r="AB50" s="39">
        <v>16658.409480591028</v>
      </c>
      <c r="AC50" s="39">
        <v>30845.228999999999</v>
      </c>
      <c r="AD50" s="67">
        <v>38.001300000000001</v>
      </c>
      <c r="AE50" s="39">
        <v>14290.494480591027</v>
      </c>
      <c r="AF50" s="42">
        <v>13742.979003353503</v>
      </c>
      <c r="AG50" s="43">
        <v>0.96168673673390759</v>
      </c>
      <c r="AH50" s="42">
        <v>11401.529425655235</v>
      </c>
      <c r="AI50" s="42">
        <v>10938.522952904239</v>
      </c>
      <c r="AJ50" s="42">
        <v>2658.8352982279516</v>
      </c>
      <c r="AK50" s="42">
        <v>2717.118852459017</v>
      </c>
      <c r="AL50" s="44">
        <v>14.214532322301805</v>
      </c>
      <c r="AM50" s="39">
        <v>6275237.1387811685</v>
      </c>
      <c r="AN50" s="51">
        <v>44012</v>
      </c>
      <c r="AO50" s="51">
        <v>14024</v>
      </c>
      <c r="AP50" s="39">
        <v>133901</v>
      </c>
      <c r="AQ50" s="40">
        <v>0.52890547838021573</v>
      </c>
      <c r="AR50" s="39">
        <v>7881.4708897307319</v>
      </c>
      <c r="AS50" s="46">
        <v>0.48221666666666663</v>
      </c>
      <c r="AT50" s="47">
        <v>197988.47853366923</v>
      </c>
      <c r="AU50" s="47">
        <v>854748.50776906987</v>
      </c>
      <c r="AV50" s="48">
        <v>12.644</v>
      </c>
      <c r="AW50" s="48">
        <v>5.68</v>
      </c>
      <c r="AX50" s="49">
        <v>0.8491367110104725</v>
      </c>
      <c r="AY50" s="49">
        <v>1.1776666666666669</v>
      </c>
      <c r="AZ50" s="50">
        <v>149925.02017087713</v>
      </c>
      <c r="BA50" s="68">
        <v>-53544.383164219282</v>
      </c>
      <c r="BB50" s="47">
        <v>34423.127076622477</v>
      </c>
      <c r="BC50" s="47">
        <v>1328.6505105994731</v>
      </c>
      <c r="BD50" s="47">
        <v>208.36791974016148</v>
      </c>
      <c r="BE50" s="47">
        <v>9048.7829461453457</v>
      </c>
      <c r="BF50" s="47">
        <v>1979.5979465596431</v>
      </c>
      <c r="BG50" s="47">
        <v>9314.7892683173686</v>
      </c>
      <c r="BH50" s="47">
        <v>11374.034718555906</v>
      </c>
      <c r="BI50" s="47">
        <v>774.8134439288574</v>
      </c>
      <c r="BJ50" s="47">
        <v>394.09032277571919</v>
      </c>
      <c r="BK50" s="47">
        <v>38554.274100648436</v>
      </c>
      <c r="BL50" s="47">
        <v>3668.6737693803216</v>
      </c>
      <c r="BM50" s="47">
        <v>5016.2103966145633</v>
      </c>
      <c r="BN50" s="47">
        <v>9893.8610486930847</v>
      </c>
      <c r="BO50" s="47">
        <v>9.6618820341242682</v>
      </c>
      <c r="BP50" s="47">
        <v>842.68833831669144</v>
      </c>
      <c r="BQ50" s="47">
        <v>3123.9523894944582</v>
      </c>
      <c r="BR50" s="47">
        <v>4.9519895169014365E-5</v>
      </c>
      <c r="BS50" s="47">
        <v>11670.418879020259</v>
      </c>
      <c r="BT50" s="47">
        <v>1846.6699880502103</v>
      </c>
      <c r="BU50" s="47">
        <v>1171.464449138012</v>
      </c>
      <c r="BV50" s="47">
        <v>1275.55720449355</v>
      </c>
      <c r="BW50" s="47">
        <v>34.873964274169062</v>
      </c>
      <c r="BX50" s="47">
        <v>-4131.1470240258468</v>
      </c>
      <c r="BY50" s="47">
        <v>0</v>
      </c>
      <c r="BZ50" s="47">
        <v>2483.56</v>
      </c>
      <c r="CA50" s="39">
        <v>254726.03071637623</v>
      </c>
    </row>
    <row r="51" spans="1:79" ht="15.6" x14ac:dyDescent="0.3">
      <c r="A51" s="52">
        <f t="shared" si="0"/>
        <v>1991</v>
      </c>
      <c r="B51" s="53">
        <f t="shared" si="1"/>
        <v>4</v>
      </c>
      <c r="C51" s="63">
        <v>170791</v>
      </c>
      <c r="D51" s="63">
        <v>22704</v>
      </c>
      <c r="E51" s="39">
        <v>148087</v>
      </c>
      <c r="F51" s="39">
        <v>103437</v>
      </c>
      <c r="G51" s="39">
        <v>28918</v>
      </c>
      <c r="H51" s="39">
        <v>41746</v>
      </c>
      <c r="I51" s="39">
        <v>41257</v>
      </c>
      <c r="J51" s="39">
        <v>489</v>
      </c>
      <c r="K51" s="39">
        <v>23453</v>
      </c>
      <c r="L51" s="39">
        <v>26763</v>
      </c>
      <c r="M51" s="39">
        <v>21083.946543578011</v>
      </c>
      <c r="N51" s="39">
        <v>5804.0524336374647</v>
      </c>
      <c r="O51" s="39">
        <v>2620.2960059109168</v>
      </c>
      <c r="P51" s="39">
        <v>12659.598104029632</v>
      </c>
      <c r="Q51" s="39">
        <v>97261</v>
      </c>
      <c r="R51" s="39">
        <v>1863540.2748655919</v>
      </c>
      <c r="S51" s="40">
        <v>0.56947380131271552</v>
      </c>
      <c r="T51" s="40">
        <v>0.57681487282113753</v>
      </c>
      <c r="U51" s="40">
        <v>0.58033058994397957</v>
      </c>
      <c r="V51" s="40">
        <v>0.55357878663014759</v>
      </c>
      <c r="W51" s="40">
        <v>0.62333176992282435</v>
      </c>
      <c r="X51" s="40">
        <v>0.69297163995067812</v>
      </c>
      <c r="Y51" s="40">
        <v>0.6565166837863925</v>
      </c>
      <c r="Z51" s="39">
        <v>2143.043353810112</v>
      </c>
      <c r="AA51" s="66">
        <v>39009.053999999996</v>
      </c>
      <c r="AB51" s="39">
        <v>16680.022198282804</v>
      </c>
      <c r="AC51" s="39">
        <v>30950.76</v>
      </c>
      <c r="AD51" s="67">
        <v>35.458760000000005</v>
      </c>
      <c r="AE51" s="39">
        <v>14276.268198282805</v>
      </c>
      <c r="AF51" s="42">
        <v>13730.048829742122</v>
      </c>
      <c r="AG51" s="43">
        <v>0.96173934525786053</v>
      </c>
      <c r="AH51" s="42">
        <v>11382.659412641711</v>
      </c>
      <c r="AI51" s="42">
        <v>10920.265422919938</v>
      </c>
      <c r="AJ51" s="42">
        <v>2679.770158175595</v>
      </c>
      <c r="AK51" s="42">
        <v>2738.6625318761389</v>
      </c>
      <c r="AL51" s="44">
        <v>14.410976025244526</v>
      </c>
      <c r="AM51" s="39">
        <v>6308659.4433189314</v>
      </c>
      <c r="AN51" s="51">
        <v>47933.13</v>
      </c>
      <c r="AO51" s="51">
        <v>12875</v>
      </c>
      <c r="AP51" s="39">
        <v>135212</v>
      </c>
      <c r="AQ51" s="40">
        <v>0.56755490260644903</v>
      </c>
      <c r="AR51" s="39">
        <v>7933.4361290314264</v>
      </c>
      <c r="AS51" s="46">
        <v>0.48707999999999996</v>
      </c>
      <c r="AT51" s="47">
        <v>202945.86482421673</v>
      </c>
      <c r="AU51" s="47">
        <v>874989.23955545423</v>
      </c>
      <c r="AV51" s="48">
        <v>12.752666666666668</v>
      </c>
      <c r="AW51" s="48">
        <v>4.8666666666666663</v>
      </c>
      <c r="AX51" s="49">
        <v>0.79596710002653226</v>
      </c>
      <c r="AY51" s="49">
        <v>1.2563333333333333</v>
      </c>
      <c r="AZ51" s="50">
        <v>152999.8571524068</v>
      </c>
      <c r="BA51" s="68">
        <v>-55979.835539874941</v>
      </c>
      <c r="BB51" s="47">
        <v>35679.942676498351</v>
      </c>
      <c r="BC51" s="47">
        <v>1369.9164383789296</v>
      </c>
      <c r="BD51" s="47">
        <v>216.35738286821461</v>
      </c>
      <c r="BE51" s="47">
        <v>9426.9384558566198</v>
      </c>
      <c r="BF51" s="47">
        <v>2030.790087427335</v>
      </c>
      <c r="BG51" s="47">
        <v>9624.8751007290666</v>
      </c>
      <c r="BH51" s="47">
        <v>11819.042589233577</v>
      </c>
      <c r="BI51" s="47">
        <v>774.46701741910999</v>
      </c>
      <c r="BJ51" s="47">
        <v>417.55560458549576</v>
      </c>
      <c r="BK51" s="47">
        <v>39591.014598188813</v>
      </c>
      <c r="BL51" s="47">
        <v>3765.9428632523486</v>
      </c>
      <c r="BM51" s="47">
        <v>4878.688809266213</v>
      </c>
      <c r="BN51" s="47">
        <v>10300.339215920612</v>
      </c>
      <c r="BO51" s="47">
        <v>9.9208801240141788</v>
      </c>
      <c r="BP51" s="47">
        <v>839.71838833250126</v>
      </c>
      <c r="BQ51" s="47">
        <v>3274.0319449229987</v>
      </c>
      <c r="BR51" s="47">
        <v>1.0299127479799009E-3</v>
      </c>
      <c r="BS51" s="47">
        <v>12111.731352537812</v>
      </c>
      <c r="BT51" s="47">
        <v>1913.1520609920312</v>
      </c>
      <c r="BU51" s="47">
        <v>1176.8615785896325</v>
      </c>
      <c r="BV51" s="47">
        <v>1290.5597466814836</v>
      </c>
      <c r="BW51" s="47">
        <v>29.826111721459917</v>
      </c>
      <c r="BX51" s="47">
        <v>-3911.0719216880552</v>
      </c>
      <c r="BY51" s="47">
        <v>0</v>
      </c>
      <c r="BZ51" s="47">
        <v>2590.86</v>
      </c>
      <c r="CA51" s="39">
        <v>260843.80334000301</v>
      </c>
    </row>
    <row r="52" spans="1:79" ht="15.6" x14ac:dyDescent="0.3">
      <c r="A52" s="52">
        <f t="shared" si="0"/>
        <v>1992</v>
      </c>
      <c r="B52" s="53">
        <f t="shared" si="1"/>
        <v>1</v>
      </c>
      <c r="C52" s="63">
        <v>172495</v>
      </c>
      <c r="D52" s="63">
        <v>23054</v>
      </c>
      <c r="E52" s="39">
        <v>149441</v>
      </c>
      <c r="F52" s="39">
        <v>104050</v>
      </c>
      <c r="G52" s="39">
        <v>29069</v>
      </c>
      <c r="H52" s="39">
        <v>41982</v>
      </c>
      <c r="I52" s="39">
        <v>42479</v>
      </c>
      <c r="J52" s="39">
        <v>-497</v>
      </c>
      <c r="K52" s="39">
        <v>24920</v>
      </c>
      <c r="L52" s="39">
        <v>27526</v>
      </c>
      <c r="M52" s="39">
        <v>21581.289617556631</v>
      </c>
      <c r="N52" s="39">
        <v>5863.4921076510254</v>
      </c>
      <c r="O52" s="39">
        <v>2356.5131984003337</v>
      </c>
      <c r="P52" s="39">
        <v>13361.284311505275</v>
      </c>
      <c r="Q52" s="39">
        <v>94507</v>
      </c>
      <c r="R52" s="39">
        <v>1882652.471744485</v>
      </c>
      <c r="S52" s="40">
        <v>0.54788254732021213</v>
      </c>
      <c r="T52" s="40">
        <v>0.53785679961556943</v>
      </c>
      <c r="U52" s="40">
        <v>0.63225429151329593</v>
      </c>
      <c r="V52" s="40">
        <v>0.5554744697379882</v>
      </c>
      <c r="W52" s="40">
        <v>0.61404494382022468</v>
      </c>
      <c r="X52" s="40">
        <v>0.71238102157959748</v>
      </c>
      <c r="Y52" s="40">
        <v>0.67830728221353676</v>
      </c>
      <c r="Z52" s="39">
        <v>2152.9929787568972</v>
      </c>
      <c r="AA52" s="66">
        <v>39050.586000000003</v>
      </c>
      <c r="AB52" s="39">
        <v>16663.191441292398</v>
      </c>
      <c r="AC52" s="39">
        <v>31053.538</v>
      </c>
      <c r="AD52" s="67">
        <v>33.363459999999996</v>
      </c>
      <c r="AE52" s="39">
        <v>14216.648441292396</v>
      </c>
      <c r="AF52" s="42">
        <v>13667.973380333804</v>
      </c>
      <c r="AG52" s="43">
        <v>0.96140615960053144</v>
      </c>
      <c r="AH52" s="42">
        <v>11241.410515464953</v>
      </c>
      <c r="AI52" s="42">
        <v>10779.829293249608</v>
      </c>
      <c r="AJ52" s="42">
        <v>2678.5140120821593</v>
      </c>
      <c r="AK52" s="42">
        <v>2736.4305464480876</v>
      </c>
      <c r="AL52" s="44">
        <v>14.682319462148881</v>
      </c>
      <c r="AM52" s="39">
        <v>6176327.6950317454</v>
      </c>
      <c r="AN52" s="51">
        <v>46620</v>
      </c>
      <c r="AO52" s="51">
        <v>13497</v>
      </c>
      <c r="AP52" s="39">
        <v>135944</v>
      </c>
      <c r="AQ52" s="40">
        <v>0.54261688826274546</v>
      </c>
      <c r="AR52" s="39">
        <v>7986.2046662295406</v>
      </c>
      <c r="AS52" s="46">
        <v>0.49503000000000008</v>
      </c>
      <c r="AT52" s="47">
        <v>206739.50239221432</v>
      </c>
      <c r="AU52" s="47">
        <v>881543.88067798829</v>
      </c>
      <c r="AV52" s="48">
        <v>12.733666666666666</v>
      </c>
      <c r="AW52" s="48">
        <v>4.0533333333333337</v>
      </c>
      <c r="AX52" s="49">
        <v>0.79197465681098211</v>
      </c>
      <c r="AY52" s="49">
        <v>1.2626666666666666</v>
      </c>
      <c r="AZ52" s="50">
        <v>158258.21081129549</v>
      </c>
      <c r="BA52" s="68">
        <v>-59824.906821495344</v>
      </c>
      <c r="BB52" s="47">
        <v>37037.582300620081</v>
      </c>
      <c r="BC52" s="47">
        <v>1403.3448470057708</v>
      </c>
      <c r="BD52" s="47">
        <v>224.91554933430277</v>
      </c>
      <c r="BE52" s="47">
        <v>9887.6214780865594</v>
      </c>
      <c r="BF52" s="47">
        <v>2024.5731789106401</v>
      </c>
      <c r="BG52" s="47">
        <v>9973.1523040869106</v>
      </c>
      <c r="BH52" s="47">
        <v>12328.212437658463</v>
      </c>
      <c r="BI52" s="47">
        <v>756.62061939984244</v>
      </c>
      <c r="BJ52" s="47">
        <v>439.14188613759285</v>
      </c>
      <c r="BK52" s="47">
        <v>40614.280386936494</v>
      </c>
      <c r="BL52" s="47">
        <v>3850.2384186584177</v>
      </c>
      <c r="BM52" s="47">
        <v>4658.4361704907906</v>
      </c>
      <c r="BN52" s="47">
        <v>10753.839709697113</v>
      </c>
      <c r="BO52" s="47">
        <v>10.146984491216243</v>
      </c>
      <c r="BP52" s="47">
        <v>833.52891557001885</v>
      </c>
      <c r="BQ52" s="47">
        <v>3473.3790896450996</v>
      </c>
      <c r="BR52" s="47">
        <v>2.4509821320272155E-3</v>
      </c>
      <c r="BS52" s="47">
        <v>12577.025806958602</v>
      </c>
      <c r="BT52" s="47">
        <v>1979.3544354331534</v>
      </c>
      <c r="BU52" s="47">
        <v>1155.6387190075711</v>
      </c>
      <c r="BV52" s="47">
        <v>1295.8476014931939</v>
      </c>
      <c r="BW52" s="47">
        <v>26.615101524926324</v>
      </c>
      <c r="BX52" s="47">
        <v>-3576.6980863106728</v>
      </c>
      <c r="BY52" s="47">
        <v>0</v>
      </c>
      <c r="BZ52" s="47">
        <v>2688.5149999999999</v>
      </c>
      <c r="CA52" s="39">
        <v>266470.25556172011</v>
      </c>
    </row>
    <row r="53" spans="1:79" ht="15.6" x14ac:dyDescent="0.3">
      <c r="A53" s="52">
        <f t="shared" si="0"/>
        <v>1992</v>
      </c>
      <c r="B53" s="53">
        <f t="shared" si="1"/>
        <v>2</v>
      </c>
      <c r="C53" s="63">
        <v>170247</v>
      </c>
      <c r="D53" s="63">
        <v>22718</v>
      </c>
      <c r="E53" s="39">
        <v>147529</v>
      </c>
      <c r="F53" s="39">
        <v>104056</v>
      </c>
      <c r="G53" s="39">
        <v>28649</v>
      </c>
      <c r="H53" s="39">
        <v>40398</v>
      </c>
      <c r="I53" s="39">
        <v>40226</v>
      </c>
      <c r="J53" s="39">
        <v>172</v>
      </c>
      <c r="K53" s="39">
        <v>24711</v>
      </c>
      <c r="L53" s="39">
        <v>27567</v>
      </c>
      <c r="M53" s="39">
        <v>21417.197975224153</v>
      </c>
      <c r="N53" s="39">
        <v>6150.7047893936933</v>
      </c>
      <c r="O53" s="39">
        <v>2442.5357990430584</v>
      </c>
      <c r="P53" s="39">
        <v>12823.957386787402</v>
      </c>
      <c r="Q53" s="39">
        <v>95508</v>
      </c>
      <c r="R53" s="39">
        <v>1899946.1192628262</v>
      </c>
      <c r="S53" s="40">
        <v>0.56099666954483784</v>
      </c>
      <c r="T53" s="40">
        <v>0.57766010609671714</v>
      </c>
      <c r="U53" s="40">
        <v>0.59188802401479979</v>
      </c>
      <c r="V53" s="40">
        <v>0.55469099587331572</v>
      </c>
      <c r="W53" s="40">
        <v>0.6476872647808668</v>
      </c>
      <c r="X53" s="40">
        <v>0.72013639496499438</v>
      </c>
      <c r="Y53" s="40">
        <v>0.69021713051959566</v>
      </c>
      <c r="Z53" s="39">
        <v>2157.3546374155771</v>
      </c>
      <c r="AA53" s="66">
        <v>39095.839999999997</v>
      </c>
      <c r="AB53" s="39">
        <v>16737.637296743844</v>
      </c>
      <c r="AC53" s="39">
        <v>31156.936000000002</v>
      </c>
      <c r="AD53" s="67">
        <v>28.524060000000002</v>
      </c>
      <c r="AE53" s="39">
        <v>14188.614296743843</v>
      </c>
      <c r="AF53" s="42">
        <v>13640.163350344985</v>
      </c>
      <c r="AG53" s="43">
        <v>0.9613457005082785</v>
      </c>
      <c r="AH53" s="42">
        <v>11246.105922684361</v>
      </c>
      <c r="AI53" s="42">
        <v>10783.033319623233</v>
      </c>
      <c r="AJ53" s="42">
        <v>2690.3352278493767</v>
      </c>
      <c r="AK53" s="42">
        <v>2748.3347905282335</v>
      </c>
      <c r="AL53" s="44">
        <v>15.229288069803554</v>
      </c>
      <c r="AM53" s="39">
        <v>6169538.2920515109</v>
      </c>
      <c r="AN53" s="51">
        <v>47918</v>
      </c>
      <c r="AO53" s="51">
        <v>13473</v>
      </c>
      <c r="AP53" s="39">
        <v>134056</v>
      </c>
      <c r="AQ53" s="40">
        <v>0.56589740645770348</v>
      </c>
      <c r="AR53" s="39">
        <v>8004.1009231846774</v>
      </c>
      <c r="AS53" s="46">
        <v>0.49733000000000005</v>
      </c>
      <c r="AT53" s="47">
        <v>206226.35334920013</v>
      </c>
      <c r="AU53" s="47">
        <v>890207.65965506202</v>
      </c>
      <c r="AV53" s="48">
        <v>12.557333333333334</v>
      </c>
      <c r="AW53" s="48">
        <v>3.8666666666666667</v>
      </c>
      <c r="AX53" s="49">
        <v>0.78678206136900086</v>
      </c>
      <c r="AY53" s="49">
        <v>1.2709999999999999</v>
      </c>
      <c r="AZ53" s="50">
        <v>161910.41451788406</v>
      </c>
      <c r="BA53" s="69">
        <v>-63239.798188313194</v>
      </c>
      <c r="BB53" s="47">
        <v>38074.746347678585</v>
      </c>
      <c r="BC53" s="47">
        <v>1442.7848923092697</v>
      </c>
      <c r="BD53" s="47">
        <v>231.84589661016875</v>
      </c>
      <c r="BE53" s="47">
        <v>10127.721018440376</v>
      </c>
      <c r="BF53" s="47">
        <v>2162.8455681558066</v>
      </c>
      <c r="BG53" s="47">
        <v>10189.654201068814</v>
      </c>
      <c r="BH53" s="47">
        <v>12717.203731129728</v>
      </c>
      <c r="BI53" s="47">
        <v>749.61674961609083</v>
      </c>
      <c r="BJ53" s="47">
        <v>453.07429034832927</v>
      </c>
      <c r="BK53" s="47">
        <v>41727.899214663696</v>
      </c>
      <c r="BL53" s="47">
        <v>3957.5065607192419</v>
      </c>
      <c r="BM53" s="47">
        <v>4537.2582663738085</v>
      </c>
      <c r="BN53" s="47">
        <v>11104.376006544508</v>
      </c>
      <c r="BO53" s="47">
        <v>10.42829336553114</v>
      </c>
      <c r="BP53" s="47">
        <v>850.82403998573045</v>
      </c>
      <c r="BQ53" s="47">
        <v>3702.4120033100753</v>
      </c>
      <c r="BR53" s="47">
        <v>2.0390170328352555E-3</v>
      </c>
      <c r="BS53" s="47">
        <v>13007.344466786215</v>
      </c>
      <c r="BT53" s="47">
        <v>2040.1203672422157</v>
      </c>
      <c r="BU53" s="47">
        <v>1156.1424601525234</v>
      </c>
      <c r="BV53" s="47">
        <v>1331.936076699187</v>
      </c>
      <c r="BW53" s="47">
        <v>29.324808511280079</v>
      </c>
      <c r="BX53" s="47">
        <v>-3653.1528669803338</v>
      </c>
      <c r="BY53" s="47">
        <v>0</v>
      </c>
      <c r="BZ53" s="47">
        <v>2788.8090000000002</v>
      </c>
      <c r="CA53" s="39">
        <v>271830.56016438839</v>
      </c>
    </row>
    <row r="54" spans="1:79" ht="15.6" x14ac:dyDescent="0.3">
      <c r="A54" s="52">
        <f t="shared" si="0"/>
        <v>1992</v>
      </c>
      <c r="B54" s="53">
        <f t="shared" si="1"/>
        <v>3</v>
      </c>
      <c r="C54" s="63">
        <v>170355</v>
      </c>
      <c r="D54" s="63">
        <v>22468</v>
      </c>
      <c r="E54" s="39">
        <v>147887</v>
      </c>
      <c r="F54" s="39">
        <v>103216</v>
      </c>
      <c r="G54" s="39">
        <v>28146</v>
      </c>
      <c r="H54" s="39">
        <v>41872</v>
      </c>
      <c r="I54" s="39">
        <v>39198</v>
      </c>
      <c r="J54" s="39">
        <v>2674</v>
      </c>
      <c r="K54" s="39">
        <v>24636</v>
      </c>
      <c r="L54" s="39">
        <v>27515</v>
      </c>
      <c r="M54" s="39">
        <v>21173.219612282443</v>
      </c>
      <c r="N54" s="39">
        <v>6459.9169220614194</v>
      </c>
      <c r="O54" s="39">
        <v>1949.8537617668833</v>
      </c>
      <c r="P54" s="39">
        <v>12763.44892845414</v>
      </c>
      <c r="Q54" s="39">
        <v>96203</v>
      </c>
      <c r="R54" s="39">
        <v>1918501.5350846893</v>
      </c>
      <c r="S54" s="40">
        <v>0.56472073023979341</v>
      </c>
      <c r="T54" s="40">
        <v>0.58619787629824838</v>
      </c>
      <c r="U54" s="40">
        <v>0.59869963760392242</v>
      </c>
      <c r="V54" s="40">
        <v>0.59094851778151947</v>
      </c>
      <c r="W54" s="40">
        <v>0.63098717324240949</v>
      </c>
      <c r="X54" s="40">
        <v>0.65189896420134474</v>
      </c>
      <c r="Y54" s="40">
        <v>0.68167566411770264</v>
      </c>
      <c r="Z54" s="39">
        <v>2159.5360614624874</v>
      </c>
      <c r="AA54" s="66">
        <v>39140.550000000003</v>
      </c>
      <c r="AB54" s="39">
        <v>16714.18060655519</v>
      </c>
      <c r="AC54" s="39">
        <v>31260.202000000001</v>
      </c>
      <c r="AD54" s="67">
        <v>31.833380000000002</v>
      </c>
      <c r="AE54" s="39">
        <v>14071.701606555189</v>
      </c>
      <c r="AF54" s="42">
        <v>13523.049683459889</v>
      </c>
      <c r="AG54" s="43">
        <v>0.96101026454116145</v>
      </c>
      <c r="AH54" s="42">
        <v>11151.482670287611</v>
      </c>
      <c r="AI54" s="42">
        <v>10687.9895711146</v>
      </c>
      <c r="AJ54" s="42">
        <v>2699.2327022754744</v>
      </c>
      <c r="AK54" s="42">
        <v>2756.4614571949</v>
      </c>
      <c r="AL54" s="44">
        <v>15.809802838696365</v>
      </c>
      <c r="AM54" s="39">
        <v>6118897.0675839884</v>
      </c>
      <c r="AN54" s="51">
        <v>47886</v>
      </c>
      <c r="AO54" s="51">
        <v>14011</v>
      </c>
      <c r="AP54" s="39">
        <v>133876</v>
      </c>
      <c r="AQ54" s="40">
        <v>0.56530471268484883</v>
      </c>
      <c r="AR54" s="39">
        <v>8001.990995162977</v>
      </c>
      <c r="AS54" s="46">
        <v>0.49835666666666667</v>
      </c>
      <c r="AT54" s="47">
        <v>205236.70876624424</v>
      </c>
      <c r="AU54" s="47">
        <v>903468.42693940608</v>
      </c>
      <c r="AV54" s="48">
        <v>13.517000000000001</v>
      </c>
      <c r="AW54" s="48">
        <v>3.2366666666666668</v>
      </c>
      <c r="AX54" s="49">
        <v>0.72115384615384615</v>
      </c>
      <c r="AY54" s="49">
        <v>1.3866666666666667</v>
      </c>
      <c r="AZ54" s="50">
        <v>160455.2765578246</v>
      </c>
      <c r="BA54" s="68">
        <v>-67406.151233745099</v>
      </c>
      <c r="BB54" s="47">
        <v>38791.434817673849</v>
      </c>
      <c r="BC54" s="47">
        <v>1488.2365742894272</v>
      </c>
      <c r="BD54" s="47">
        <v>237.14842469581248</v>
      </c>
      <c r="BE54" s="47">
        <v>10147.237076918074</v>
      </c>
      <c r="BF54" s="47">
        <v>2445.6072551628336</v>
      </c>
      <c r="BG54" s="47">
        <v>10274.380791674776</v>
      </c>
      <c r="BH54" s="47">
        <v>12986.016469647373</v>
      </c>
      <c r="BI54" s="47">
        <v>753.45540806785482</v>
      </c>
      <c r="BJ54" s="47">
        <v>459.35281721770502</v>
      </c>
      <c r="BK54" s="47">
        <v>42931.871081370402</v>
      </c>
      <c r="BL54" s="47">
        <v>4087.7472894348202</v>
      </c>
      <c r="BM54" s="47">
        <v>4515.1550969152668</v>
      </c>
      <c r="BN54" s="47">
        <v>11351.948106462798</v>
      </c>
      <c r="BO54" s="47">
        <v>10.764806746958874</v>
      </c>
      <c r="BP54" s="47">
        <v>891.60376157963628</v>
      </c>
      <c r="BQ54" s="47">
        <v>3961.1306859179267</v>
      </c>
      <c r="BR54" s="47">
        <v>-2.0598254959598188E-4</v>
      </c>
      <c r="BS54" s="47">
        <v>13402.687332020654</v>
      </c>
      <c r="BT54" s="47">
        <v>2095.4498564192177</v>
      </c>
      <c r="BU54" s="47">
        <v>1178.3728020244894</v>
      </c>
      <c r="BV54" s="47">
        <v>1398.8251722994626</v>
      </c>
      <c r="BW54" s="47">
        <v>37.955232680521199</v>
      </c>
      <c r="BX54" s="47">
        <v>-4140.4362636970382</v>
      </c>
      <c r="BY54" s="47">
        <v>0</v>
      </c>
      <c r="BZ54" s="47">
        <v>2886.6239999999998</v>
      </c>
      <c r="CA54" s="39">
        <v>276594.87560092128</v>
      </c>
    </row>
    <row r="55" spans="1:79" ht="15.6" x14ac:dyDescent="0.3">
      <c r="A55" s="52">
        <f t="shared" si="0"/>
        <v>1992</v>
      </c>
      <c r="B55" s="53">
        <f t="shared" si="1"/>
        <v>4</v>
      </c>
      <c r="C55" s="63">
        <v>169245</v>
      </c>
      <c r="D55" s="63">
        <v>22281</v>
      </c>
      <c r="E55" s="39">
        <v>146964</v>
      </c>
      <c r="F55" s="39">
        <v>102806</v>
      </c>
      <c r="G55" s="39">
        <v>27953</v>
      </c>
      <c r="H55" s="39">
        <v>39707</v>
      </c>
      <c r="I55" s="39">
        <v>36993</v>
      </c>
      <c r="J55" s="39">
        <v>2714</v>
      </c>
      <c r="K55" s="39">
        <v>24955</v>
      </c>
      <c r="L55" s="39">
        <v>26176</v>
      </c>
      <c r="M55" s="39">
        <v>19749.292794936777</v>
      </c>
      <c r="N55" s="39">
        <v>5627.8078736132329</v>
      </c>
      <c r="O55" s="39">
        <v>1850.5927279086916</v>
      </c>
      <c r="P55" s="39">
        <v>12270.892193414853</v>
      </c>
      <c r="Q55" s="39">
        <v>100933</v>
      </c>
      <c r="R55" s="39">
        <v>1934664.2344936582</v>
      </c>
      <c r="S55" s="40">
        <v>0.59637212325327194</v>
      </c>
      <c r="T55" s="40">
        <v>0.61054802248895979</v>
      </c>
      <c r="U55" s="40">
        <v>0.60133080528029192</v>
      </c>
      <c r="V55" s="40">
        <v>0.55372638066661262</v>
      </c>
      <c r="W55" s="40">
        <v>0.64271689040272495</v>
      </c>
      <c r="X55" s="40">
        <v>0.73162438875305624</v>
      </c>
      <c r="Y55" s="40">
        <v>0.69938879155364653</v>
      </c>
      <c r="Z55" s="39">
        <v>2159.5396297679076</v>
      </c>
      <c r="AA55" s="66">
        <v>39185.095000000001</v>
      </c>
      <c r="AB55" s="39">
        <v>16746.06260043188</v>
      </c>
      <c r="AC55" s="39">
        <v>31363.636999999999</v>
      </c>
      <c r="AD55" s="67">
        <v>32.973649999999999</v>
      </c>
      <c r="AE55" s="39">
        <v>13898.669600431878</v>
      </c>
      <c r="AF55" s="42">
        <v>13352.969975022163</v>
      </c>
      <c r="AG55" s="43">
        <v>0.9607372762215487</v>
      </c>
      <c r="AH55" s="42">
        <v>10996.415716955857</v>
      </c>
      <c r="AI55" s="42">
        <v>10535.109733751966</v>
      </c>
      <c r="AJ55" s="42">
        <v>2689.2707280507461</v>
      </c>
      <c r="AK55" s="42">
        <v>2745.5081238615667</v>
      </c>
      <c r="AL55" s="44">
        <v>17.003358150151463</v>
      </c>
      <c r="AM55" s="39">
        <v>6110309.684473929</v>
      </c>
      <c r="AN55" s="51">
        <v>50736.4</v>
      </c>
      <c r="AO55" s="51">
        <v>14746</v>
      </c>
      <c r="AP55" s="39">
        <v>132218</v>
      </c>
      <c r="AQ55" s="40">
        <v>0.59445692205127543</v>
      </c>
      <c r="AR55" s="39">
        <v>7979.8799663283498</v>
      </c>
      <c r="AS55" s="46">
        <v>0.50322666666666671</v>
      </c>
      <c r="AT55" s="47">
        <v>202725.9438057821</v>
      </c>
      <c r="AU55" s="47">
        <v>914328.73898598668</v>
      </c>
      <c r="AV55" s="48">
        <v>14.56</v>
      </c>
      <c r="AW55" s="48">
        <v>3.4433333333333334</v>
      </c>
      <c r="AX55" s="49">
        <v>0.78885090717854323</v>
      </c>
      <c r="AY55" s="49">
        <v>1.2676666666666667</v>
      </c>
      <c r="AZ55" s="50">
        <v>174421.46464548426</v>
      </c>
      <c r="BA55" s="68">
        <v>-70096</v>
      </c>
      <c r="BB55" s="47">
        <v>39187.647710605896</v>
      </c>
      <c r="BC55" s="47">
        <v>1539.699892946242</v>
      </c>
      <c r="BD55" s="47">
        <v>240.82313359123395</v>
      </c>
      <c r="BE55" s="47">
        <v>9946.1696535196497</v>
      </c>
      <c r="BF55" s="47">
        <v>2872.858239931722</v>
      </c>
      <c r="BG55" s="47">
        <v>10227.332075904795</v>
      </c>
      <c r="BH55" s="47">
        <v>13134.650653211394</v>
      </c>
      <c r="BI55" s="47">
        <v>768.13659475513475</v>
      </c>
      <c r="BJ55" s="47">
        <v>457.97746674571999</v>
      </c>
      <c r="BK55" s="47">
        <v>44226.195987056628</v>
      </c>
      <c r="BL55" s="47">
        <v>4240.9606048051528</v>
      </c>
      <c r="BM55" s="47">
        <v>4592.1266621151644</v>
      </c>
      <c r="BN55" s="47">
        <v>11496.556009451982</v>
      </c>
      <c r="BO55" s="47">
        <v>11.156524635499441</v>
      </c>
      <c r="BP55" s="47">
        <v>955.86808035173567</v>
      </c>
      <c r="BQ55" s="47">
        <v>4249.5351374686534</v>
      </c>
      <c r="BR55" s="47">
        <v>-4.2840166152664939E-3</v>
      </c>
      <c r="BS55" s="47">
        <v>13763.054402661919</v>
      </c>
      <c r="BT55" s="47">
        <v>2145.3429029641602</v>
      </c>
      <c r="BU55" s="47">
        <v>1222.329744623469</v>
      </c>
      <c r="BV55" s="47">
        <v>1496.5148882940202</v>
      </c>
      <c r="BW55" s="47">
        <v>52.506374032649667</v>
      </c>
      <c r="BX55" s="47">
        <v>-5038.5482764607868</v>
      </c>
      <c r="BY55" s="47">
        <v>0</v>
      </c>
      <c r="BZ55" s="47">
        <v>2981.9589999999998</v>
      </c>
      <c r="CA55" s="39">
        <v>281961.39173595945</v>
      </c>
    </row>
    <row r="56" spans="1:79" ht="15.6" x14ac:dyDescent="0.3">
      <c r="A56" s="52">
        <f t="shared" si="0"/>
        <v>1993</v>
      </c>
      <c r="B56" s="53">
        <f t="shared" si="1"/>
        <v>1</v>
      </c>
      <c r="C56" s="63">
        <v>167664</v>
      </c>
      <c r="D56" s="63">
        <v>22650</v>
      </c>
      <c r="E56" s="39">
        <v>145014</v>
      </c>
      <c r="F56" s="39">
        <v>102011</v>
      </c>
      <c r="G56" s="39">
        <v>28389</v>
      </c>
      <c r="H56" s="39">
        <v>36860</v>
      </c>
      <c r="I56" s="39">
        <v>36229</v>
      </c>
      <c r="J56" s="39">
        <v>631</v>
      </c>
      <c r="K56" s="39">
        <v>25987</v>
      </c>
      <c r="L56" s="39">
        <v>25583</v>
      </c>
      <c r="M56" s="39">
        <v>19087.145691413349</v>
      </c>
      <c r="N56" s="39">
        <v>5402.8264486275766</v>
      </c>
      <c r="O56" s="39">
        <v>1583.5922544012926</v>
      </c>
      <c r="P56" s="39">
        <v>12100.726988384482</v>
      </c>
      <c r="Q56" s="39">
        <v>96111</v>
      </c>
      <c r="R56" s="39">
        <v>1947781.5814664741</v>
      </c>
      <c r="S56" s="40">
        <v>0.5732357572287432</v>
      </c>
      <c r="T56" s="40">
        <v>0.56900726392251821</v>
      </c>
      <c r="U56" s="40">
        <v>0.65690936630385011</v>
      </c>
      <c r="V56" s="40">
        <v>0.56979215545557427</v>
      </c>
      <c r="W56" s="40">
        <v>0.63704929387770803</v>
      </c>
      <c r="X56" s="40">
        <v>0.73650471015909003</v>
      </c>
      <c r="Y56" s="40">
        <v>0.6614739005709368</v>
      </c>
      <c r="Z56" s="39">
        <v>2141.161667418502</v>
      </c>
      <c r="AA56" s="66">
        <v>39226.455999999998</v>
      </c>
      <c r="AB56" s="39">
        <v>16824.677935964086</v>
      </c>
      <c r="AC56" s="39">
        <v>31464.82</v>
      </c>
      <c r="AD56" s="67">
        <v>20.537200000000002</v>
      </c>
      <c r="AE56" s="39">
        <v>13771.918935964082</v>
      </c>
      <c r="AF56" s="42">
        <v>13230.644224260879</v>
      </c>
      <c r="AG56" s="43">
        <v>0.96069721915878292</v>
      </c>
      <c r="AH56" s="42">
        <v>10919.501431423832</v>
      </c>
      <c r="AI56" s="42">
        <v>10461.01060125589</v>
      </c>
      <c r="AJ56" s="42">
        <v>2679.150713753525</v>
      </c>
      <c r="AK56" s="42">
        <v>2735.0625865209472</v>
      </c>
      <c r="AL56" s="44">
        <v>18.144531572128852</v>
      </c>
      <c r="AM56" s="39">
        <v>6005536.01198583</v>
      </c>
      <c r="AN56" s="51">
        <v>48826</v>
      </c>
      <c r="AO56" s="51">
        <v>13181</v>
      </c>
      <c r="AP56" s="39">
        <v>131833</v>
      </c>
      <c r="AQ56" s="40">
        <v>0.57236718603341463</v>
      </c>
      <c r="AR56" s="39">
        <v>7793.1742151455474</v>
      </c>
      <c r="AS56" s="46">
        <v>0.51219666666666663</v>
      </c>
      <c r="AT56" s="47">
        <v>200577.13218816032</v>
      </c>
      <c r="AU56" s="47">
        <v>933654.73418904841</v>
      </c>
      <c r="AV56" s="48">
        <v>14.293000000000001</v>
      </c>
      <c r="AW56" s="48">
        <v>3.0933333333333337</v>
      </c>
      <c r="AX56" s="49">
        <v>0.83963056255247692</v>
      </c>
      <c r="AY56" s="49">
        <v>1.1910000000000001</v>
      </c>
      <c r="AZ56" s="50">
        <v>174743.80421652013</v>
      </c>
      <c r="BA56" s="68">
        <v>-78215</v>
      </c>
      <c r="BB56" s="47">
        <v>39263.385026474702</v>
      </c>
      <c r="BC56" s="47">
        <v>1597.1748482797148</v>
      </c>
      <c r="BD56" s="47">
        <v>242.87002329643323</v>
      </c>
      <c r="BE56" s="47">
        <v>9524.5187482451111</v>
      </c>
      <c r="BF56" s="47">
        <v>3444.598522462471</v>
      </c>
      <c r="BG56" s="47">
        <v>10048.508053758873</v>
      </c>
      <c r="BH56" s="47">
        <v>13163.106281821796</v>
      </c>
      <c r="BI56" s="47">
        <v>793.6603096779304</v>
      </c>
      <c r="BJ56" s="47">
        <v>448.94823893237435</v>
      </c>
      <c r="BK56" s="47">
        <v>45610.873931722374</v>
      </c>
      <c r="BL56" s="47">
        <v>4417.1465068302396</v>
      </c>
      <c r="BM56" s="47">
        <v>4768.1729619735015</v>
      </c>
      <c r="BN56" s="47">
        <v>11538.199715512063</v>
      </c>
      <c r="BO56" s="47">
        <v>11.603447031152841</v>
      </c>
      <c r="BP56" s="47">
        <v>1043.6169963020293</v>
      </c>
      <c r="BQ56" s="47">
        <v>4567.6253579622571</v>
      </c>
      <c r="BR56" s="47">
        <v>-1.0195085164176285E-2</v>
      </c>
      <c r="BS56" s="47">
        <v>14088.445678710006</v>
      </c>
      <c r="BT56" s="47">
        <v>2189.7995068770424</v>
      </c>
      <c r="BU56" s="47">
        <v>1288.0132879494624</v>
      </c>
      <c r="BV56" s="47">
        <v>1625.0052246828604</v>
      </c>
      <c r="BW56" s="47">
        <v>72.978232567665472</v>
      </c>
      <c r="BX56" s="47">
        <v>-6347.4889052715771</v>
      </c>
      <c r="BY56" s="47">
        <v>0</v>
      </c>
      <c r="BZ56" s="47">
        <v>3149.6840000000002</v>
      </c>
      <c r="CA56" s="39">
        <v>287346.2592771881</v>
      </c>
    </row>
    <row r="57" spans="1:79" ht="15.6" x14ac:dyDescent="0.3">
      <c r="A57" s="52">
        <f t="shared" si="0"/>
        <v>1993</v>
      </c>
      <c r="B57" s="53">
        <f t="shared" si="1"/>
        <v>2</v>
      </c>
      <c r="C57" s="63">
        <v>167652</v>
      </c>
      <c r="D57" s="63">
        <v>22776</v>
      </c>
      <c r="E57" s="39">
        <v>144876</v>
      </c>
      <c r="F57" s="39">
        <v>101889</v>
      </c>
      <c r="G57" s="39">
        <v>28857</v>
      </c>
      <c r="H57" s="39">
        <v>35885</v>
      </c>
      <c r="I57" s="39">
        <v>36513</v>
      </c>
      <c r="J57" s="39">
        <v>-628</v>
      </c>
      <c r="K57" s="39">
        <v>26034</v>
      </c>
      <c r="L57" s="39">
        <v>25013</v>
      </c>
      <c r="M57" s="39">
        <v>18589.593129569766</v>
      </c>
      <c r="N57" s="39">
        <v>5046.2393217443869</v>
      </c>
      <c r="O57" s="39">
        <v>1783.8133425905633</v>
      </c>
      <c r="P57" s="39">
        <v>11759.540465234819</v>
      </c>
      <c r="Q57" s="39">
        <v>98198</v>
      </c>
      <c r="R57" s="39">
        <v>1959762.9492821526</v>
      </c>
      <c r="S57" s="40">
        <v>0.58572519266098821</v>
      </c>
      <c r="T57" s="40">
        <v>0.60755331782626187</v>
      </c>
      <c r="U57" s="40">
        <v>0.61101292580656341</v>
      </c>
      <c r="V57" s="40">
        <v>0.58209404869498538</v>
      </c>
      <c r="W57" s="40">
        <v>0.67400322654989631</v>
      </c>
      <c r="X57" s="40">
        <v>0.76360292647823136</v>
      </c>
      <c r="Y57" s="40">
        <v>0.69540864684146031</v>
      </c>
      <c r="Z57" s="39">
        <v>2143.2871880138277</v>
      </c>
      <c r="AA57" s="66">
        <v>39266.457000000002</v>
      </c>
      <c r="AB57" s="39">
        <v>16923.597192950794</v>
      </c>
      <c r="AC57" s="39">
        <v>31563.175999999999</v>
      </c>
      <c r="AD57" s="67">
        <v>21.30884</v>
      </c>
      <c r="AE57" s="39">
        <v>13717.269192950793</v>
      </c>
      <c r="AF57" s="42">
        <v>13174.076883860773</v>
      </c>
      <c r="AG57" s="43">
        <v>0.96040084207364229</v>
      </c>
      <c r="AH57" s="42">
        <v>10875.627747238728</v>
      </c>
      <c r="AI57" s="42">
        <v>10415.410440188387</v>
      </c>
      <c r="AJ57" s="42">
        <v>2702.3862375151039</v>
      </c>
      <c r="AK57" s="42">
        <v>2757.9317486338796</v>
      </c>
      <c r="AL57" s="44">
        <v>18.945901178359026</v>
      </c>
      <c r="AM57" s="39">
        <v>6006912.991628373</v>
      </c>
      <c r="AN57" s="51">
        <v>49625</v>
      </c>
      <c r="AO57" s="51">
        <v>13639</v>
      </c>
      <c r="AP57" s="39">
        <v>131237</v>
      </c>
      <c r="AQ57" s="40">
        <v>0.59561855168070232</v>
      </c>
      <c r="AR57" s="39">
        <v>7788.8831808074401</v>
      </c>
      <c r="AS57" s="46">
        <v>0.51373000000000002</v>
      </c>
      <c r="AT57" s="47">
        <v>199482.10878387114</v>
      </c>
      <c r="AU57" s="47">
        <v>953237.08868934726</v>
      </c>
      <c r="AV57" s="48">
        <v>12.639000000000001</v>
      </c>
      <c r="AW57" s="48">
        <v>3.08</v>
      </c>
      <c r="AX57" s="49">
        <v>0.82804305823902846</v>
      </c>
      <c r="AY57" s="49">
        <v>1.2076666666666667</v>
      </c>
      <c r="AZ57" s="50">
        <v>190773.0585583373</v>
      </c>
      <c r="BA57" s="68">
        <v>-85752</v>
      </c>
      <c r="BB57" s="47">
        <v>39389.869938900381</v>
      </c>
      <c r="BC57" s="47">
        <v>1638.5568626433972</v>
      </c>
      <c r="BD57" s="47">
        <v>244.79471450549906</v>
      </c>
      <c r="BE57" s="47">
        <v>9342.4435721429109</v>
      </c>
      <c r="BF57" s="47">
        <v>3722.4016078657351</v>
      </c>
      <c r="BG57" s="47">
        <v>9937.2608961986953</v>
      </c>
      <c r="BH57" s="47">
        <v>13244.225956612907</v>
      </c>
      <c r="BI57" s="47">
        <v>810.2545237431026</v>
      </c>
      <c r="BJ57" s="47">
        <v>449.93180518813568</v>
      </c>
      <c r="BK57" s="47">
        <v>46585.554836053045</v>
      </c>
      <c r="BL57" s="47">
        <v>4547.4316044921316</v>
      </c>
      <c r="BM57" s="47">
        <v>4888.8123792984261</v>
      </c>
      <c r="BN57" s="47">
        <v>11568.177679700178</v>
      </c>
      <c r="BO57" s="47">
        <v>11.95151358406198</v>
      </c>
      <c r="BP57" s="47">
        <v>1103.3566611340104</v>
      </c>
      <c r="BQ57" s="47">
        <v>4758.5897248424162</v>
      </c>
      <c r="BR57" s="47">
        <v>-8.4814785180696867E-3</v>
      </c>
      <c r="BS57" s="47">
        <v>14346.6291128141</v>
      </c>
      <c r="BT57" s="47">
        <v>2226.1685670477791</v>
      </c>
      <c r="BU57" s="47">
        <v>1354.3143324590799</v>
      </c>
      <c r="BV57" s="47">
        <v>1695.3535031292172</v>
      </c>
      <c r="BW57" s="47">
        <v>84.486734633661257</v>
      </c>
      <c r="BX57" s="47">
        <v>-7195.6848971725422</v>
      </c>
      <c r="BY57" s="47">
        <v>0</v>
      </c>
      <c r="BZ57" s="47">
        <v>3210.114</v>
      </c>
      <c r="CA57" s="39">
        <v>292704.54714081675</v>
      </c>
    </row>
    <row r="58" spans="1:79" ht="15.6" x14ac:dyDescent="0.3">
      <c r="A58" s="52">
        <f t="shared" si="0"/>
        <v>1993</v>
      </c>
      <c r="B58" s="53">
        <f t="shared" si="1"/>
        <v>3</v>
      </c>
      <c r="C58" s="63">
        <v>169671</v>
      </c>
      <c r="D58" s="63">
        <v>23272</v>
      </c>
      <c r="E58" s="39">
        <v>146399</v>
      </c>
      <c r="F58" s="39">
        <v>102457</v>
      </c>
      <c r="G58" s="39">
        <v>29627</v>
      </c>
      <c r="H58" s="39">
        <v>36335</v>
      </c>
      <c r="I58" s="39">
        <v>36693</v>
      </c>
      <c r="J58" s="39">
        <v>-358</v>
      </c>
      <c r="K58" s="39">
        <v>26614</v>
      </c>
      <c r="L58" s="39">
        <v>25362</v>
      </c>
      <c r="M58" s="39">
        <v>19251.209359435048</v>
      </c>
      <c r="N58" s="39">
        <v>5303.3414182164588</v>
      </c>
      <c r="O58" s="39">
        <v>1526.2251869561001</v>
      </c>
      <c r="P58" s="39">
        <v>12421.642754262492</v>
      </c>
      <c r="Q58" s="39">
        <v>100056</v>
      </c>
      <c r="R58" s="39">
        <v>1972047.2789432164</v>
      </c>
      <c r="S58" s="40">
        <v>0.58970596035857625</v>
      </c>
      <c r="T58" s="40">
        <v>0.60987536234713102</v>
      </c>
      <c r="U58" s="40">
        <v>0.63421878691733891</v>
      </c>
      <c r="V58" s="40">
        <v>0.59324666830185591</v>
      </c>
      <c r="W58" s="40">
        <v>0.65938979484481852</v>
      </c>
      <c r="X58" s="40">
        <v>0.71457298320321738</v>
      </c>
      <c r="Y58" s="40">
        <v>0.61968339020224816</v>
      </c>
      <c r="Z58" s="39">
        <v>2149.7148955108305</v>
      </c>
      <c r="AA58" s="66">
        <v>39305.178</v>
      </c>
      <c r="AB58" s="39">
        <v>16995.908588813862</v>
      </c>
      <c r="AC58" s="39">
        <v>31660.775000000001</v>
      </c>
      <c r="AD58" s="67">
        <v>20.6876</v>
      </c>
      <c r="AE58" s="39">
        <v>13658.700588813861</v>
      </c>
      <c r="AF58" s="42">
        <v>13115.045389430674</v>
      </c>
      <c r="AG58" s="43">
        <v>0.96019715083084645</v>
      </c>
      <c r="AH58" s="42">
        <v>10822.702724045857</v>
      </c>
      <c r="AI58" s="42">
        <v>10361.463951020411</v>
      </c>
      <c r="AJ58" s="42">
        <v>2704.3817204993961</v>
      </c>
      <c r="AK58" s="42">
        <v>2759.3836976320581</v>
      </c>
      <c r="AL58" s="44">
        <v>19.63536096091055</v>
      </c>
      <c r="AM58" s="39">
        <v>5923010.6750048026</v>
      </c>
      <c r="AN58" s="51">
        <v>50037</v>
      </c>
      <c r="AO58" s="51">
        <v>13763</v>
      </c>
      <c r="AP58" s="39">
        <v>132636</v>
      </c>
      <c r="AQ58" s="40">
        <v>0.59706365292351904</v>
      </c>
      <c r="AR58" s="39">
        <v>7822.4234101065986</v>
      </c>
      <c r="AS58" s="46">
        <v>0.51885333333333339</v>
      </c>
      <c r="AT58" s="47">
        <v>201695.06403186973</v>
      </c>
      <c r="AU58" s="47">
        <v>969510.07771622459</v>
      </c>
      <c r="AV58" s="48">
        <v>10.601000000000001</v>
      </c>
      <c r="AW58" s="48">
        <v>3.0833333333333335</v>
      </c>
      <c r="AX58" s="49">
        <v>0.86956521739130443</v>
      </c>
      <c r="AY58" s="49">
        <v>1.1499999999999999</v>
      </c>
      <c r="AZ58" s="50">
        <v>209842.91643472784</v>
      </c>
      <c r="BA58" s="68">
        <v>-88535</v>
      </c>
      <c r="BB58" s="47">
        <v>39567.102447882935</v>
      </c>
      <c r="BC58" s="47">
        <v>1663.8459360372899</v>
      </c>
      <c r="BD58" s="47">
        <v>246.59720721843127</v>
      </c>
      <c r="BE58" s="47">
        <v>9399.9441252130491</v>
      </c>
      <c r="BF58" s="47">
        <v>3706.2674961415132</v>
      </c>
      <c r="BG58" s="47">
        <v>9893.5906032242674</v>
      </c>
      <c r="BH58" s="47">
        <v>13378.009677584731</v>
      </c>
      <c r="BI58" s="47">
        <v>817.91923695065077</v>
      </c>
      <c r="BJ58" s="47">
        <v>460.9281655130041</v>
      </c>
      <c r="BK58" s="47">
        <v>47150.23870004862</v>
      </c>
      <c r="BL58" s="47">
        <v>4631.8158977908279</v>
      </c>
      <c r="BM58" s="47">
        <v>4954.0449140899354</v>
      </c>
      <c r="BN58" s="47">
        <v>11586.48990201633</v>
      </c>
      <c r="BO58" s="47">
        <v>12.200724294226855</v>
      </c>
      <c r="BP58" s="47">
        <v>1135.0870748476787</v>
      </c>
      <c r="BQ58" s="47">
        <v>4822.4282381091307</v>
      </c>
      <c r="BR58" s="47">
        <v>8.5680332305330031E-4</v>
      </c>
      <c r="BS58" s="47">
        <v>14537.604704974203</v>
      </c>
      <c r="BT58" s="47">
        <v>2254.4500834763703</v>
      </c>
      <c r="BU58" s="47">
        <v>1421.232878152322</v>
      </c>
      <c r="BV58" s="47">
        <v>1707.5597236330907</v>
      </c>
      <c r="BW58" s="47">
        <v>87.031880230637057</v>
      </c>
      <c r="BX58" s="47">
        <v>-7583.1362521636802</v>
      </c>
      <c r="BY58" s="47">
        <v>0</v>
      </c>
      <c r="BZ58" s="47">
        <v>3238.1170000000002</v>
      </c>
      <c r="CA58" s="39">
        <v>297958.20916976017</v>
      </c>
    </row>
    <row r="59" spans="1:79" ht="15.6" x14ac:dyDescent="0.3">
      <c r="A59" s="52">
        <f t="shared" si="0"/>
        <v>1993</v>
      </c>
      <c r="B59" s="53">
        <f t="shared" si="1"/>
        <v>4</v>
      </c>
      <c r="C59" s="63">
        <v>170309</v>
      </c>
      <c r="D59" s="63">
        <v>23281</v>
      </c>
      <c r="E59" s="39">
        <v>147028</v>
      </c>
      <c r="F59" s="39">
        <v>102164</v>
      </c>
      <c r="G59" s="39">
        <v>29411</v>
      </c>
      <c r="H59" s="39">
        <v>36571</v>
      </c>
      <c r="I59" s="39">
        <v>35946</v>
      </c>
      <c r="J59" s="39">
        <v>625</v>
      </c>
      <c r="K59" s="39">
        <v>28837</v>
      </c>
      <c r="L59" s="39">
        <v>26674</v>
      </c>
      <c r="M59" s="39">
        <v>20361.051819581837</v>
      </c>
      <c r="N59" s="39">
        <v>5831.2772908888373</v>
      </c>
      <c r="O59" s="39">
        <v>1611.2748687135779</v>
      </c>
      <c r="P59" s="39">
        <v>12918.499659979427</v>
      </c>
      <c r="Q59" s="39">
        <v>106174</v>
      </c>
      <c r="R59" s="39">
        <v>1984416.8524308761</v>
      </c>
      <c r="S59" s="40">
        <v>0.62341978403959863</v>
      </c>
      <c r="T59" s="40">
        <v>0.63606554167808627</v>
      </c>
      <c r="U59" s="40">
        <v>0.62922035972935297</v>
      </c>
      <c r="V59" s="40">
        <v>0.59939909864797192</v>
      </c>
      <c r="W59" s="40">
        <v>0.67826056802025181</v>
      </c>
      <c r="X59" s="40">
        <v>0.78364699707580421</v>
      </c>
      <c r="Y59" s="40">
        <v>0.67406945407849561</v>
      </c>
      <c r="Z59" s="39">
        <v>2160.4436004743698</v>
      </c>
      <c r="AA59" s="66">
        <v>39344.504999999997</v>
      </c>
      <c r="AB59" s="39">
        <v>17049.814855000328</v>
      </c>
      <c r="AC59" s="39">
        <v>31759.133999999998</v>
      </c>
      <c r="AD59" s="67">
        <v>20.29063</v>
      </c>
      <c r="AE59" s="39">
        <v>13630.686855000327</v>
      </c>
      <c r="AF59" s="42">
        <v>13087.224130902363</v>
      </c>
      <c r="AG59" s="43">
        <v>0.96012946890503914</v>
      </c>
      <c r="AH59" s="42">
        <v>10812.248286880762</v>
      </c>
      <c r="AI59" s="42">
        <v>10351.472447723707</v>
      </c>
      <c r="AJ59" s="42">
        <v>2705.7995397704394</v>
      </c>
      <c r="AK59" s="42">
        <v>2760.6348451730419</v>
      </c>
      <c r="AL59" s="44">
        <v>20.053754419492986</v>
      </c>
      <c r="AM59" s="39">
        <v>5848581.8961754944</v>
      </c>
      <c r="AN59" s="51">
        <v>52613</v>
      </c>
      <c r="AO59" s="51">
        <v>13784</v>
      </c>
      <c r="AP59" s="39">
        <v>133244</v>
      </c>
      <c r="AQ59" s="40">
        <v>0.62879412234467336</v>
      </c>
      <c r="AR59" s="39">
        <v>7893.7898188791114</v>
      </c>
      <c r="AS59" s="46">
        <v>0.52013333333333345</v>
      </c>
      <c r="AT59" s="47">
        <v>206638.70525876503</v>
      </c>
      <c r="AU59" s="47">
        <v>986499.70750583219</v>
      </c>
      <c r="AV59" s="48">
        <v>9.2193333333333332</v>
      </c>
      <c r="AW59" s="48">
        <v>3.2266666666666666</v>
      </c>
      <c r="AX59" s="49">
        <v>0.87668030391583862</v>
      </c>
      <c r="AY59" s="49">
        <v>1.1406666666666667</v>
      </c>
      <c r="AZ59" s="50">
        <v>226112.46231569556</v>
      </c>
      <c r="BA59" s="68">
        <v>-94619</v>
      </c>
      <c r="BB59" s="47">
        <v>39795.082553422355</v>
      </c>
      <c r="BC59" s="47">
        <v>1673.0420684613919</v>
      </c>
      <c r="BD59" s="47">
        <v>248.27750143522996</v>
      </c>
      <c r="BE59" s="47">
        <v>9697.0204074555222</v>
      </c>
      <c r="BF59" s="47">
        <v>3396.196187289805</v>
      </c>
      <c r="BG59" s="47">
        <v>9917.4971748355892</v>
      </c>
      <c r="BH59" s="47">
        <v>13564.457444737265</v>
      </c>
      <c r="BI59" s="47">
        <v>816.65444930057549</v>
      </c>
      <c r="BJ59" s="47">
        <v>481.93731990697955</v>
      </c>
      <c r="BK59" s="47">
        <v>47304.925523709127</v>
      </c>
      <c r="BL59" s="47">
        <v>4670.2993867263285</v>
      </c>
      <c r="BM59" s="47">
        <v>4963.8705663480332</v>
      </c>
      <c r="BN59" s="47">
        <v>11593.136382460518</v>
      </c>
      <c r="BO59" s="47">
        <v>12.351079161647469</v>
      </c>
      <c r="BP59" s="47">
        <v>1138.8082374430342</v>
      </c>
      <c r="BQ59" s="47">
        <v>4759.1408977624023</v>
      </c>
      <c r="BR59" s="47">
        <v>1.7819760359192676E-2</v>
      </c>
      <c r="BS59" s="47">
        <v>14661.372455190314</v>
      </c>
      <c r="BT59" s="47">
        <v>2274.644056162816</v>
      </c>
      <c r="BU59" s="47">
        <v>1488.7689250291876</v>
      </c>
      <c r="BV59" s="47">
        <v>1661.6238861944805</v>
      </c>
      <c r="BW59" s="47">
        <v>80.613669358592844</v>
      </c>
      <c r="BX59" s="47">
        <v>-7509.8429702449939</v>
      </c>
      <c r="BY59" s="47">
        <v>0</v>
      </c>
      <c r="BZ59" s="47">
        <v>3233.694</v>
      </c>
      <c r="CA59" s="39">
        <v>303086.96064808016</v>
      </c>
    </row>
    <row r="60" spans="1:79" ht="15.6" x14ac:dyDescent="0.3">
      <c r="A60" s="52">
        <f t="shared" si="0"/>
        <v>1994</v>
      </c>
      <c r="B60" s="53">
        <f t="shared" si="1"/>
        <v>1</v>
      </c>
      <c r="C60" s="63">
        <v>171719</v>
      </c>
      <c r="D60" s="63">
        <v>23325</v>
      </c>
      <c r="E60" s="39">
        <v>148394</v>
      </c>
      <c r="F60" s="39">
        <v>102569</v>
      </c>
      <c r="G60" s="39">
        <v>29557</v>
      </c>
      <c r="H60" s="39">
        <v>36555</v>
      </c>
      <c r="I60" s="39">
        <v>35240</v>
      </c>
      <c r="J60" s="39">
        <v>1315</v>
      </c>
      <c r="K60" s="39">
        <v>30732</v>
      </c>
      <c r="L60" s="39">
        <v>27694</v>
      </c>
      <c r="M60" s="39">
        <v>21450.389322135572</v>
      </c>
      <c r="N60" s="39">
        <v>5550.0444755505587</v>
      </c>
      <c r="O60" s="39">
        <v>1732.9930289947395</v>
      </c>
      <c r="P60" s="39">
        <v>14167.351817590274</v>
      </c>
      <c r="Q60" s="39">
        <v>102962</v>
      </c>
      <c r="R60" s="39">
        <v>1996618.6236129079</v>
      </c>
      <c r="S60" s="40">
        <v>0.59959585136181781</v>
      </c>
      <c r="T60" s="40">
        <v>0.5928106932893954</v>
      </c>
      <c r="U60" s="40">
        <v>0.66671177724396924</v>
      </c>
      <c r="V60" s="40">
        <v>0.60414301929625425</v>
      </c>
      <c r="W60" s="40">
        <v>0.68004034882207476</v>
      </c>
      <c r="X60" s="40">
        <v>0.79562360077995231</v>
      </c>
      <c r="Y60" s="40">
        <v>0.67477176812285355</v>
      </c>
      <c r="Z60" s="39">
        <v>2186.8633338058698</v>
      </c>
      <c r="AA60" s="66">
        <v>39389.07</v>
      </c>
      <c r="AB60" s="39">
        <v>17058.355542637604</v>
      </c>
      <c r="AC60" s="39">
        <v>31862.003000000001</v>
      </c>
      <c r="AD60" s="67">
        <v>19.455689999999997</v>
      </c>
      <c r="AE60" s="39">
        <v>13560.504542637604</v>
      </c>
      <c r="AF60" s="42">
        <v>13018.894384997882</v>
      </c>
      <c r="AG60" s="43">
        <v>0.96005973406544243</v>
      </c>
      <c r="AH60" s="42">
        <v>10748.062321282761</v>
      </c>
      <c r="AI60" s="42">
        <v>10288.83634191523</v>
      </c>
      <c r="AJ60" s="42">
        <v>2700.0728578332669</v>
      </c>
      <c r="AK60" s="42">
        <v>2754.5924590163936</v>
      </c>
      <c r="AL60" s="44">
        <v>20.505206326935042</v>
      </c>
      <c r="AM60" s="39">
        <v>5902823.1882244907</v>
      </c>
      <c r="AN60" s="51">
        <v>50286</v>
      </c>
      <c r="AO60" s="51">
        <v>14337</v>
      </c>
      <c r="AP60" s="39">
        <v>134057</v>
      </c>
      <c r="AQ60" s="40">
        <v>0.59645321574258814</v>
      </c>
      <c r="AR60" s="39">
        <v>8100.2729676629033</v>
      </c>
      <c r="AS60" s="46">
        <v>0.52987333333333331</v>
      </c>
      <c r="AT60" s="47">
        <v>212122.98565597888</v>
      </c>
      <c r="AU60" s="47">
        <v>1003372.8103421505</v>
      </c>
      <c r="AV60" s="48">
        <v>8.5106666666666655</v>
      </c>
      <c r="AW60" s="48">
        <v>3.42</v>
      </c>
      <c r="AX60" s="49">
        <v>0.88915234143449906</v>
      </c>
      <c r="AY60" s="49">
        <v>1.1246666666666667</v>
      </c>
      <c r="AZ60" s="50">
        <v>228939.02262618509</v>
      </c>
      <c r="BA60" s="68">
        <v>-90970</v>
      </c>
      <c r="BB60" s="47">
        <v>40073.810255518649</v>
      </c>
      <c r="BC60" s="47">
        <v>1666.1452599157039</v>
      </c>
      <c r="BD60" s="47">
        <v>249.83559715589513</v>
      </c>
      <c r="BE60" s="47">
        <v>10233.672418870334</v>
      </c>
      <c r="BF60" s="47">
        <v>2792.1876813106128</v>
      </c>
      <c r="BG60" s="47">
        <v>10008.980611032657</v>
      </c>
      <c r="BH60" s="47">
        <v>13803.569258070511</v>
      </c>
      <c r="BI60" s="47">
        <v>806.46016079287631</v>
      </c>
      <c r="BJ60" s="47">
        <v>512.95926837006209</v>
      </c>
      <c r="BK60" s="47">
        <v>47049.615307034554</v>
      </c>
      <c r="BL60" s="47">
        <v>4662.8820712986344</v>
      </c>
      <c r="BM60" s="47">
        <v>4918.2893360727157</v>
      </c>
      <c r="BN60" s="47">
        <v>11588.117121032745</v>
      </c>
      <c r="BO60" s="47">
        <v>12.402578186323819</v>
      </c>
      <c r="BP60" s="47">
        <v>1114.5201489200772</v>
      </c>
      <c r="BQ60" s="47">
        <v>4568.7277038022294</v>
      </c>
      <c r="BR60" s="47">
        <v>4.2407392590348439E-2</v>
      </c>
      <c r="BS60" s="47">
        <v>14717.932363462431</v>
      </c>
      <c r="BT60" s="47">
        <v>2286.7504851071153</v>
      </c>
      <c r="BU60" s="47">
        <v>1556.9224730896776</v>
      </c>
      <c r="BV60" s="47">
        <v>1557.5459908133871</v>
      </c>
      <c r="BW60" s="47">
        <v>65.232102017528618</v>
      </c>
      <c r="BX60" s="47">
        <v>-6975.8050514164806</v>
      </c>
      <c r="BY60" s="47">
        <v>0</v>
      </c>
      <c r="BZ60" s="47">
        <v>3171.4189999999999</v>
      </c>
      <c r="CA60" s="39">
        <v>308020.96943307482</v>
      </c>
    </row>
    <row r="61" spans="1:79" ht="15.6" x14ac:dyDescent="0.3">
      <c r="A61" s="52">
        <f t="shared" si="0"/>
        <v>1994</v>
      </c>
      <c r="B61" s="53">
        <f t="shared" si="1"/>
        <v>2</v>
      </c>
      <c r="C61" s="63">
        <v>172096</v>
      </c>
      <c r="D61" s="63">
        <v>23137</v>
      </c>
      <c r="E61" s="39">
        <v>148959</v>
      </c>
      <c r="F61" s="39">
        <v>103618</v>
      </c>
      <c r="G61" s="39">
        <v>29249</v>
      </c>
      <c r="H61" s="39">
        <v>37272</v>
      </c>
      <c r="I61" s="39">
        <v>36242</v>
      </c>
      <c r="J61" s="39">
        <v>1030</v>
      </c>
      <c r="K61" s="39">
        <v>30043</v>
      </c>
      <c r="L61" s="39">
        <v>28086</v>
      </c>
      <c r="M61" s="39">
        <v>21989.830233953209</v>
      </c>
      <c r="N61" s="39">
        <v>5666.9351072116642</v>
      </c>
      <c r="O61" s="39">
        <v>2024.9028697817639</v>
      </c>
      <c r="P61" s="39">
        <v>14297.992256959778</v>
      </c>
      <c r="Q61" s="39">
        <v>105048</v>
      </c>
      <c r="R61" s="39">
        <v>2009387.6517985445</v>
      </c>
      <c r="S61" s="40">
        <v>0.6104034957233172</v>
      </c>
      <c r="T61" s="40">
        <v>0.63569071010828238</v>
      </c>
      <c r="U61" s="40">
        <v>0.62419228007795136</v>
      </c>
      <c r="V61" s="40">
        <v>0.61039677721980024</v>
      </c>
      <c r="W61" s="40">
        <v>0.72512731751156678</v>
      </c>
      <c r="X61" s="40">
        <v>0.80623798333689378</v>
      </c>
      <c r="Y61" s="40">
        <v>0.70647175906747761</v>
      </c>
      <c r="Z61" s="39">
        <v>2201.6408759862479</v>
      </c>
      <c r="AA61" s="66">
        <v>39425.398999999998</v>
      </c>
      <c r="AB61" s="39">
        <v>17105.809074655561</v>
      </c>
      <c r="AC61" s="39">
        <v>31956.156999999999</v>
      </c>
      <c r="AD61" s="67">
        <v>17.493590000000001</v>
      </c>
      <c r="AE61" s="39">
        <v>13574.445074655559</v>
      </c>
      <c r="AF61" s="42">
        <v>13032.819815518638</v>
      </c>
      <c r="AG61" s="43">
        <v>0.96009963897911577</v>
      </c>
      <c r="AH61" s="42">
        <v>10761.572037327307</v>
      </c>
      <c r="AI61" s="42">
        <v>10302.434382417583</v>
      </c>
      <c r="AJ61" s="42">
        <v>2677.4277136528394</v>
      </c>
      <c r="AK61" s="42">
        <v>2731.6035883424406</v>
      </c>
      <c r="AL61" s="44">
        <v>20.644238367141408</v>
      </c>
      <c r="AM61" s="39">
        <v>5924178.1812341642</v>
      </c>
      <c r="AN61" s="51">
        <v>51046</v>
      </c>
      <c r="AO61" s="51">
        <v>14086</v>
      </c>
      <c r="AP61" s="39">
        <v>134873</v>
      </c>
      <c r="AQ61" s="40">
        <v>0.61744826276817921</v>
      </c>
      <c r="AR61" s="39">
        <v>8208.3877131603385</v>
      </c>
      <c r="AS61" s="46">
        <v>0.53115333333333337</v>
      </c>
      <c r="AT61" s="47">
        <v>216131.96255452701</v>
      </c>
      <c r="AU61" s="47">
        <v>1021411.1827113635</v>
      </c>
      <c r="AV61" s="48">
        <v>7.7533333333333339</v>
      </c>
      <c r="AW61" s="48">
        <v>4.3366666666666669</v>
      </c>
      <c r="AX61" s="49">
        <v>0.86058519793459554</v>
      </c>
      <c r="AY61" s="49">
        <v>1.1619999999999999</v>
      </c>
      <c r="AZ61" s="50">
        <v>229393.90255906657</v>
      </c>
      <c r="BA61" s="68">
        <v>-92428</v>
      </c>
      <c r="BB61" s="47">
        <v>40416.557112159164</v>
      </c>
      <c r="BC61" s="47">
        <v>1670.2363804894151</v>
      </c>
      <c r="BD61" s="47">
        <v>252.05656032623381</v>
      </c>
      <c r="BE61" s="47">
        <v>10669.924548957628</v>
      </c>
      <c r="BF61" s="47">
        <v>2347.8606695346407</v>
      </c>
      <c r="BG61" s="47">
        <v>10138.420488239768</v>
      </c>
      <c r="BH61" s="47">
        <v>13974.168771194643</v>
      </c>
      <c r="BI61" s="47">
        <v>807.68725999560377</v>
      </c>
      <c r="BJ61" s="47">
        <v>556.2024334212465</v>
      </c>
      <c r="BK61" s="47">
        <v>47162.001255472263</v>
      </c>
      <c r="BL61" s="47">
        <v>4678.4757954510451</v>
      </c>
      <c r="BM61" s="47">
        <v>4902.4346826630526</v>
      </c>
      <c r="BN61" s="47">
        <v>11650.7481359987</v>
      </c>
      <c r="BO61" s="47">
        <v>12.423053125859969</v>
      </c>
      <c r="BP61" s="47">
        <v>1101.1295639249158</v>
      </c>
      <c r="BQ61" s="47">
        <v>4523.741846961756</v>
      </c>
      <c r="BR61" s="47">
        <v>3.5279488446671385E-2</v>
      </c>
      <c r="BS61" s="47">
        <v>14777.734809541314</v>
      </c>
      <c r="BT61" s="47">
        <v>2298.3443388884657</v>
      </c>
      <c r="BU61" s="47">
        <v>1595.3914626724306</v>
      </c>
      <c r="BV61" s="47">
        <v>1562.5966737399008</v>
      </c>
      <c r="BW61" s="47">
        <v>58.732022751399612</v>
      </c>
      <c r="BX61" s="47">
        <v>-6745.4441432303811</v>
      </c>
      <c r="BY61" s="47">
        <v>0</v>
      </c>
      <c r="BZ61" s="47">
        <v>3112.3130000000001</v>
      </c>
      <c r="CA61" s="39">
        <v>312793.39060036675</v>
      </c>
    </row>
    <row r="62" spans="1:79" ht="15.6" x14ac:dyDescent="0.3">
      <c r="A62" s="52">
        <f t="shared" si="0"/>
        <v>1994</v>
      </c>
      <c r="B62" s="53">
        <f t="shared" si="1"/>
        <v>3</v>
      </c>
      <c r="C62" s="63">
        <v>173462</v>
      </c>
      <c r="D62" s="63">
        <v>23182</v>
      </c>
      <c r="E62" s="39">
        <v>150280</v>
      </c>
      <c r="F62" s="39">
        <v>104248</v>
      </c>
      <c r="G62" s="39">
        <v>29287</v>
      </c>
      <c r="H62" s="39">
        <v>38331</v>
      </c>
      <c r="I62" s="39">
        <v>37273</v>
      </c>
      <c r="J62" s="39">
        <v>1058</v>
      </c>
      <c r="K62" s="39">
        <v>30688</v>
      </c>
      <c r="L62" s="39">
        <v>29092</v>
      </c>
      <c r="M62" s="39">
        <v>22939.289742051591</v>
      </c>
      <c r="N62" s="39">
        <v>6590.3910596089981</v>
      </c>
      <c r="O62" s="39">
        <v>1898.5568806101924</v>
      </c>
      <c r="P62" s="39">
        <v>14450.341801832399</v>
      </c>
      <c r="Q62" s="39">
        <v>106090</v>
      </c>
      <c r="R62" s="39">
        <v>2023058.9754768559</v>
      </c>
      <c r="S62" s="40">
        <v>0.61160369418085803</v>
      </c>
      <c r="T62" s="40">
        <v>0.63606975673394217</v>
      </c>
      <c r="U62" s="40">
        <v>0.63649400758015506</v>
      </c>
      <c r="V62" s="40">
        <v>0.61849059641027015</v>
      </c>
      <c r="W62" s="40">
        <v>0.68730448383733056</v>
      </c>
      <c r="X62" s="40">
        <v>0.73057885329300154</v>
      </c>
      <c r="Y62" s="40">
        <v>0.67580139562770936</v>
      </c>
      <c r="Z62" s="39">
        <v>2216.1650684817887</v>
      </c>
      <c r="AA62" s="66">
        <v>39461.552000000003</v>
      </c>
      <c r="AB62" s="39">
        <v>17124.20451647303</v>
      </c>
      <c r="AC62" s="39">
        <v>32050.419000000002</v>
      </c>
      <c r="AD62" s="67">
        <v>20.96604</v>
      </c>
      <c r="AE62" s="39">
        <v>13657.802516473028</v>
      </c>
      <c r="AF62" s="42">
        <v>13113.658154415449</v>
      </c>
      <c r="AG62" s="43">
        <v>0.96015871796350305</v>
      </c>
      <c r="AH62" s="42">
        <v>10845.070940983487</v>
      </c>
      <c r="AI62" s="42">
        <v>10382.194764521195</v>
      </c>
      <c r="AJ62" s="42">
        <v>2679.9808782722516</v>
      </c>
      <c r="AK62" s="42">
        <v>2734.3771584699452</v>
      </c>
      <c r="AL62" s="44">
        <v>20.242703809484485</v>
      </c>
      <c r="AM62" s="39">
        <v>5952319.4967327034</v>
      </c>
      <c r="AN62" s="51">
        <v>51294</v>
      </c>
      <c r="AO62" s="51">
        <v>14115</v>
      </c>
      <c r="AP62" s="39">
        <v>136165</v>
      </c>
      <c r="AQ62" s="40">
        <v>0.61644712482820507</v>
      </c>
      <c r="AR62" s="39">
        <v>8315.409363417617</v>
      </c>
      <c r="AS62" s="46">
        <v>0.53320333333333336</v>
      </c>
      <c r="AT62" s="47">
        <v>221089.34884507454</v>
      </c>
      <c r="AU62" s="47">
        <v>1042345.2498698204</v>
      </c>
      <c r="AV62" s="48">
        <v>7.8006666666666673</v>
      </c>
      <c r="AW62" s="48">
        <v>4.8499999999999996</v>
      </c>
      <c r="AX62" s="49">
        <v>0.81521739130434778</v>
      </c>
      <c r="AY62" s="49">
        <v>1.2266666666666668</v>
      </c>
      <c r="AZ62" s="50">
        <v>237446.63548486581</v>
      </c>
      <c r="BA62" s="68">
        <v>-91269</v>
      </c>
      <c r="BB62" s="47">
        <v>40823.323123343915</v>
      </c>
      <c r="BC62" s="47">
        <v>1685.3154301825248</v>
      </c>
      <c r="BD62" s="47">
        <v>254.94039094624594</v>
      </c>
      <c r="BE62" s="47">
        <v>11005.776797717404</v>
      </c>
      <c r="BF62" s="47">
        <v>2063.2151519618878</v>
      </c>
      <c r="BG62" s="47">
        <v>10305.816806456918</v>
      </c>
      <c r="BH62" s="47">
        <v>14076.255984109657</v>
      </c>
      <c r="BI62" s="47">
        <v>820.33574690875753</v>
      </c>
      <c r="BJ62" s="47">
        <v>611.66681506053249</v>
      </c>
      <c r="BK62" s="47">
        <v>47642.08336902225</v>
      </c>
      <c r="BL62" s="47">
        <v>4717.0805591835615</v>
      </c>
      <c r="BM62" s="47">
        <v>4916.306606119042</v>
      </c>
      <c r="BN62" s="47">
        <v>11781.029427358377</v>
      </c>
      <c r="BO62" s="47">
        <v>12.412503980255918</v>
      </c>
      <c r="BP62" s="47">
        <v>1098.6364824575503</v>
      </c>
      <c r="BQ62" s="47">
        <v>4624.1833272409831</v>
      </c>
      <c r="BR62" s="47">
        <v>-3.5639520718385204E-3</v>
      </c>
      <c r="BS62" s="47">
        <v>14840.779793426964</v>
      </c>
      <c r="BT62" s="47">
        <v>2309.4256175068654</v>
      </c>
      <c r="BU62" s="47">
        <v>1604.1758937774466</v>
      </c>
      <c r="BV62" s="47">
        <v>1676.7759349740218</v>
      </c>
      <c r="BW62" s="47">
        <v>61.113431560205797</v>
      </c>
      <c r="BX62" s="47">
        <v>-6818.7602456866953</v>
      </c>
      <c r="BY62" s="47">
        <v>0</v>
      </c>
      <c r="BZ62" s="47">
        <v>3030.951</v>
      </c>
      <c r="CA62" s="39">
        <v>317432.63984795124</v>
      </c>
    </row>
    <row r="63" spans="1:79" ht="15.6" x14ac:dyDescent="0.3">
      <c r="A63" s="52">
        <f t="shared" si="0"/>
        <v>1994</v>
      </c>
      <c r="B63" s="53">
        <f t="shared" si="1"/>
        <v>4</v>
      </c>
      <c r="C63" s="63">
        <v>174111</v>
      </c>
      <c r="D63" s="63">
        <v>23536</v>
      </c>
      <c r="E63" s="39">
        <v>150575</v>
      </c>
      <c r="F63" s="39">
        <v>104773</v>
      </c>
      <c r="G63" s="39">
        <v>29603</v>
      </c>
      <c r="H63" s="39">
        <v>37317</v>
      </c>
      <c r="I63" s="39">
        <v>38104</v>
      </c>
      <c r="J63" s="39">
        <v>-787</v>
      </c>
      <c r="K63" s="39">
        <v>32892</v>
      </c>
      <c r="L63" s="39">
        <v>30474</v>
      </c>
      <c r="M63" s="39">
        <v>24270.490701859628</v>
      </c>
      <c r="N63" s="39">
        <v>6629.77278330836</v>
      </c>
      <c r="O63" s="39">
        <v>2292.3655272389919</v>
      </c>
      <c r="P63" s="39">
        <v>15348.352391312274</v>
      </c>
      <c r="Q63" s="39">
        <v>111903</v>
      </c>
      <c r="R63" s="39">
        <v>2035548.5214660317</v>
      </c>
      <c r="S63" s="40">
        <v>0.64271068456329583</v>
      </c>
      <c r="T63" s="40">
        <v>0.66293797066038007</v>
      </c>
      <c r="U63" s="40">
        <v>0.64827889065297439</v>
      </c>
      <c r="V63" s="40">
        <v>0.61825530128070538</v>
      </c>
      <c r="W63" s="40">
        <v>0.70305849446673963</v>
      </c>
      <c r="X63" s="40">
        <v>0.81348034389971779</v>
      </c>
      <c r="Y63" s="40">
        <v>0.76087077269552084</v>
      </c>
      <c r="Z63" s="39">
        <v>2230.4359112924913</v>
      </c>
      <c r="AA63" s="66">
        <v>39497.529000000002</v>
      </c>
      <c r="AB63" s="39">
        <v>17153.160099533354</v>
      </c>
      <c r="AC63" s="39">
        <v>32144.789000000001</v>
      </c>
      <c r="AD63" s="67">
        <v>21.693900000000003</v>
      </c>
      <c r="AE63" s="39">
        <v>13730.781099533353</v>
      </c>
      <c r="AF63" s="42">
        <v>13183.718116177773</v>
      </c>
      <c r="AG63" s="43">
        <v>0.96015791240207216</v>
      </c>
      <c r="AH63" s="42">
        <v>10937.388170925529</v>
      </c>
      <c r="AI63" s="42">
        <v>10470.477134065934</v>
      </c>
      <c r="AJ63" s="42">
        <v>2705.7949983890453</v>
      </c>
      <c r="AK63" s="42">
        <v>2760.7120765027321</v>
      </c>
      <c r="AL63" s="44">
        <v>19.951886300490511</v>
      </c>
      <c r="AM63" s="39">
        <v>5968348.3201630535</v>
      </c>
      <c r="AN63" s="51">
        <v>54401</v>
      </c>
      <c r="AO63" s="51">
        <v>13332</v>
      </c>
      <c r="AP63" s="39">
        <v>137243</v>
      </c>
      <c r="AQ63" s="40">
        <v>0.64747883741035828</v>
      </c>
      <c r="AR63" s="39">
        <v>8421.3480867625531</v>
      </c>
      <c r="AS63" s="46">
        <v>0.53371999999999997</v>
      </c>
      <c r="AT63" s="47">
        <v>224973.24108270009</v>
      </c>
      <c r="AU63" s="47">
        <v>1064951.4788079816</v>
      </c>
      <c r="AV63" s="48">
        <v>7.969333333333334</v>
      </c>
      <c r="AW63" s="48">
        <v>5.84</v>
      </c>
      <c r="AX63" s="49">
        <v>0.80623488309594193</v>
      </c>
      <c r="AY63" s="49">
        <v>1.2403333333333333</v>
      </c>
      <c r="AZ63" s="50">
        <v>249507.61600000001</v>
      </c>
      <c r="BA63" s="68">
        <v>-93150</v>
      </c>
      <c r="BB63" s="47">
        <v>41294.108289072894</v>
      </c>
      <c r="BC63" s="47">
        <v>1711.3824089950331</v>
      </c>
      <c r="BD63" s="47">
        <v>258.48708901593159</v>
      </c>
      <c r="BE63" s="47">
        <v>11241.229165149663</v>
      </c>
      <c r="BF63" s="47">
        <v>1938.2511285923545</v>
      </c>
      <c r="BG63" s="47">
        <v>10511.169565684109</v>
      </c>
      <c r="BH63" s="47">
        <v>14109.830896815554</v>
      </c>
      <c r="BI63" s="47">
        <v>844.40562153233759</v>
      </c>
      <c r="BJ63" s="47">
        <v>679.35241328791983</v>
      </c>
      <c r="BK63" s="47">
        <v>48489.86164768452</v>
      </c>
      <c r="BL63" s="47">
        <v>4778.6963624961818</v>
      </c>
      <c r="BM63" s="47">
        <v>4959.9051064406858</v>
      </c>
      <c r="BN63" s="47">
        <v>11978.96099511178</v>
      </c>
      <c r="BO63" s="47">
        <v>12.370930749511668</v>
      </c>
      <c r="BP63" s="47">
        <v>1107.0409045179804</v>
      </c>
      <c r="BQ63" s="47">
        <v>4870.0521446399089</v>
      </c>
      <c r="BR63" s="47">
        <v>-7.4122928965181287E-2</v>
      </c>
      <c r="BS63" s="47">
        <v>14907.067315119373</v>
      </c>
      <c r="BT63" s="47">
        <v>2319.9943209623161</v>
      </c>
      <c r="BU63" s="47">
        <v>1583.2757664047258</v>
      </c>
      <c r="BV63" s="47">
        <v>1900.0837745157498</v>
      </c>
      <c r="BW63" s="47">
        <v>72.376328443947187</v>
      </c>
      <c r="BX63" s="47">
        <v>-7195.7533587854241</v>
      </c>
      <c r="BY63" s="47">
        <v>0</v>
      </c>
      <c r="BZ63" s="47">
        <v>2927.3330000000001</v>
      </c>
      <c r="CA63" s="39">
        <v>322096.34553846123</v>
      </c>
    </row>
    <row r="64" spans="1:79" ht="15.6" x14ac:dyDescent="0.3">
      <c r="A64" s="37">
        <f t="shared" si="0"/>
        <v>1995</v>
      </c>
      <c r="B64" s="38">
        <f t="shared" si="1"/>
        <v>1</v>
      </c>
      <c r="C64" s="63">
        <v>175970</v>
      </c>
      <c r="D64" s="63">
        <v>23829</v>
      </c>
      <c r="E64" s="39">
        <v>152141</v>
      </c>
      <c r="F64" s="39">
        <v>104184</v>
      </c>
      <c r="G64" s="39">
        <v>30185</v>
      </c>
      <c r="H64" s="39">
        <v>39772</v>
      </c>
      <c r="I64" s="39">
        <v>39096</v>
      </c>
      <c r="J64" s="39">
        <v>676</v>
      </c>
      <c r="K64" s="39">
        <v>33623</v>
      </c>
      <c r="L64" s="39">
        <v>31794</v>
      </c>
      <c r="M64" s="39">
        <v>25598.440739071655</v>
      </c>
      <c r="N64" s="39">
        <v>6453.4270622477816</v>
      </c>
      <c r="O64" s="39">
        <v>2093.4285696925949</v>
      </c>
      <c r="P64" s="39">
        <v>17051.585107131279</v>
      </c>
      <c r="Q64" s="39">
        <v>112208</v>
      </c>
      <c r="R64" s="39">
        <v>2050339.792818916</v>
      </c>
      <c r="S64" s="40">
        <v>0.63765414559299882</v>
      </c>
      <c r="T64" s="40">
        <v>0.65559010980572829</v>
      </c>
      <c r="U64" s="40">
        <v>0.6595991386450224</v>
      </c>
      <c r="V64" s="40">
        <v>0.63748209535502354</v>
      </c>
      <c r="W64" s="40">
        <v>0.73776878922166378</v>
      </c>
      <c r="X64" s="40">
        <v>0.82282820657985778</v>
      </c>
      <c r="Y64" s="40">
        <v>0.78946975963024624</v>
      </c>
      <c r="Z64" s="39">
        <v>2249.1374000000001</v>
      </c>
      <c r="AA64" s="66">
        <v>39533.328999999998</v>
      </c>
      <c r="AB64" s="39">
        <v>17148.201000000001</v>
      </c>
      <c r="AC64" s="39">
        <v>32239.266</v>
      </c>
      <c r="AD64" s="67">
        <v>21.901880000000002</v>
      </c>
      <c r="AE64" s="39">
        <v>13799.8</v>
      </c>
      <c r="AF64" s="42">
        <v>13241</v>
      </c>
      <c r="AG64" s="43">
        <v>0.95950665951680469</v>
      </c>
      <c r="AH64" s="42">
        <v>11021.1</v>
      </c>
      <c r="AI64" s="42">
        <v>10550.1</v>
      </c>
      <c r="AJ64" s="42">
        <v>2706.3</v>
      </c>
      <c r="AK64" s="42">
        <v>2650</v>
      </c>
      <c r="AL64" s="44">
        <v>19.526252345654214</v>
      </c>
      <c r="AM64" s="39">
        <v>6035218.5999999996</v>
      </c>
      <c r="AN64" s="51">
        <v>53700</v>
      </c>
      <c r="AO64" s="51">
        <v>13988</v>
      </c>
      <c r="AP64" s="39">
        <v>138153</v>
      </c>
      <c r="AQ64" s="40">
        <v>0.64741761430282374</v>
      </c>
      <c r="AR64" s="39">
        <v>8579.5977725539069</v>
      </c>
      <c r="AS64" s="54">
        <v>0.54678666666666664</v>
      </c>
      <c r="AT64" s="42">
        <v>225882.24795889659</v>
      </c>
      <c r="AU64" s="42">
        <v>1091496.3187673276</v>
      </c>
      <c r="AV64" s="41">
        <v>9.0326666666666657</v>
      </c>
      <c r="AW64" s="41">
        <v>6.1633333333333331</v>
      </c>
      <c r="AX64" s="55">
        <v>0.78595755829185221</v>
      </c>
      <c r="AY64" s="55">
        <v>1.2723333333333333</v>
      </c>
      <c r="AZ64" s="50">
        <v>261635.995</v>
      </c>
      <c r="BA64" s="68">
        <v>-93599</v>
      </c>
      <c r="BB64" s="47">
        <v>41828.912609346102</v>
      </c>
      <c r="BC64" s="47">
        <v>1748.4373169269406</v>
      </c>
      <c r="BD64" s="47">
        <v>262.6966545352908</v>
      </c>
      <c r="BE64" s="47">
        <v>11376.281651254401</v>
      </c>
      <c r="BF64" s="47">
        <v>1972.9685994260417</v>
      </c>
      <c r="BG64" s="47">
        <v>10754.478765921343</v>
      </c>
      <c r="BH64" s="47">
        <v>14074.893509312338</v>
      </c>
      <c r="BI64" s="47">
        <v>879.89688386634441</v>
      </c>
      <c r="BJ64" s="47">
        <v>759.2592281034091</v>
      </c>
      <c r="BK64" s="47">
        <v>49705.336091459067</v>
      </c>
      <c r="BL64" s="47">
        <v>4863.3232053889087</v>
      </c>
      <c r="BM64" s="47">
        <v>5033.2301836279821</v>
      </c>
      <c r="BN64" s="47">
        <v>12244.542839258906</v>
      </c>
      <c r="BO64" s="47">
        <v>12.298333433627217</v>
      </c>
      <c r="BP64" s="47">
        <v>1126.3428301062065</v>
      </c>
      <c r="BQ64" s="47">
        <v>5261.3482991585352</v>
      </c>
      <c r="BR64" s="47">
        <v>-0.17639744223335685</v>
      </c>
      <c r="BS64" s="47">
        <v>14976.597374618555</v>
      </c>
      <c r="BT64" s="47">
        <v>2330.0504492548171</v>
      </c>
      <c r="BU64" s="47">
        <v>1532.6910805542675</v>
      </c>
      <c r="BV64" s="47">
        <v>2232.5201923650852</v>
      </c>
      <c r="BW64" s="47">
        <v>92.520713402623798</v>
      </c>
      <c r="BX64" s="47">
        <v>-7876.4234825265667</v>
      </c>
      <c r="BY64" s="47">
        <v>0</v>
      </c>
      <c r="BZ64" s="47">
        <v>2698.9110000000001</v>
      </c>
      <c r="CA64" s="56">
        <v>326583.76761892874</v>
      </c>
    </row>
    <row r="65" spans="1:79" ht="15.6" x14ac:dyDescent="0.3">
      <c r="A65" s="52">
        <f t="shared" si="0"/>
        <v>1995</v>
      </c>
      <c r="B65" s="53">
        <f t="shared" si="1"/>
        <v>2</v>
      </c>
      <c r="C65" s="63">
        <v>177181</v>
      </c>
      <c r="D65" s="63">
        <v>24086</v>
      </c>
      <c r="E65" s="39">
        <v>153095</v>
      </c>
      <c r="F65" s="39">
        <v>105899</v>
      </c>
      <c r="G65" s="39">
        <v>30138</v>
      </c>
      <c r="H65" s="39">
        <v>39583</v>
      </c>
      <c r="I65" s="39">
        <v>39349</v>
      </c>
      <c r="J65" s="39">
        <v>234</v>
      </c>
      <c r="K65" s="39">
        <v>33755</v>
      </c>
      <c r="L65" s="39">
        <v>32194</v>
      </c>
      <c r="M65" s="39">
        <v>25916.483177202688</v>
      </c>
      <c r="N65" s="39">
        <v>6405.6691779777011</v>
      </c>
      <c r="O65" s="39">
        <v>2488.5476866316935</v>
      </c>
      <c r="P65" s="39">
        <v>17022.266312593292</v>
      </c>
      <c r="Q65" s="39">
        <v>114013</v>
      </c>
      <c r="R65" s="39">
        <v>2064760.5422222542</v>
      </c>
      <c r="S65" s="40">
        <v>0.64348321772650563</v>
      </c>
      <c r="T65" s="40">
        <v>0.65711668665426493</v>
      </c>
      <c r="U65" s="40">
        <v>0.66875705089919701</v>
      </c>
      <c r="V65" s="40">
        <v>0.64268469338483825</v>
      </c>
      <c r="W65" s="40">
        <v>0.74486742704784481</v>
      </c>
      <c r="X65" s="40">
        <v>0.81751257998384796</v>
      </c>
      <c r="Y65" s="40">
        <v>0.82074202828295884</v>
      </c>
      <c r="Z65" s="39">
        <v>2262.0722000000001</v>
      </c>
      <c r="AA65" s="66">
        <v>39557.703000000001</v>
      </c>
      <c r="AB65" s="39">
        <v>17161.592000000001</v>
      </c>
      <c r="AC65" s="39">
        <v>32319.177</v>
      </c>
      <c r="AD65" s="67">
        <v>23.148990000000001</v>
      </c>
      <c r="AE65" s="39">
        <v>13863.3</v>
      </c>
      <c r="AF65" s="42">
        <v>13292.3</v>
      </c>
      <c r="AG65" s="43">
        <v>0.95881211544148937</v>
      </c>
      <c r="AH65" s="42">
        <v>11062.7</v>
      </c>
      <c r="AI65" s="42">
        <v>10583.1</v>
      </c>
      <c r="AJ65" s="42">
        <v>2699.3</v>
      </c>
      <c r="AK65" s="42">
        <v>2617.9</v>
      </c>
      <c r="AL65" s="44">
        <v>19.219032826325204</v>
      </c>
      <c r="AM65" s="39">
        <v>6013342.0999999996</v>
      </c>
      <c r="AN65" s="45">
        <v>54521</v>
      </c>
      <c r="AO65" s="51">
        <v>14046</v>
      </c>
      <c r="AP65" s="39">
        <v>139049</v>
      </c>
      <c r="AQ65" s="40">
        <v>0.64415361510405489</v>
      </c>
      <c r="AR65" s="39">
        <v>8662.0069853339646</v>
      </c>
      <c r="AS65" s="46">
        <v>0.54524666666666666</v>
      </c>
      <c r="AT65" s="47">
        <v>226554.39073486321</v>
      </c>
      <c r="AU65" s="47">
        <v>1115465.9130589757</v>
      </c>
      <c r="AV65" s="48">
        <v>9.4543333333333326</v>
      </c>
      <c r="AW65" s="48">
        <v>5.9933333333333332</v>
      </c>
      <c r="AX65" s="49">
        <v>0.7511266900350525</v>
      </c>
      <c r="AY65" s="49">
        <v>1.3313333333333335</v>
      </c>
      <c r="AZ65" s="50">
        <v>272563.27500000002</v>
      </c>
      <c r="BA65" s="68">
        <v>-97004</v>
      </c>
      <c r="BB65" s="47">
        <v>42441.369293716947</v>
      </c>
      <c r="BC65" s="47">
        <v>1766.4843533289275</v>
      </c>
      <c r="BD65" s="47">
        <v>267.50181892891823</v>
      </c>
      <c r="BE65" s="47">
        <v>11530.989985194539</v>
      </c>
      <c r="BF65" s="47">
        <v>2020.6681479890999</v>
      </c>
      <c r="BG65" s="47">
        <v>11011.010939647698</v>
      </c>
      <c r="BH65" s="47">
        <v>14131.461150586118</v>
      </c>
      <c r="BI65" s="47">
        <v>902.83463525340937</v>
      </c>
      <c r="BJ65" s="47">
        <v>810.41826278824124</v>
      </c>
      <c r="BK65" s="47">
        <v>50672.191432385254</v>
      </c>
      <c r="BL65" s="47">
        <v>4926.3446603904358</v>
      </c>
      <c r="BM65" s="47">
        <v>5031.0681410517091</v>
      </c>
      <c r="BN65" s="47">
        <v>12486.658441214197</v>
      </c>
      <c r="BO65" s="47">
        <v>12.549961133822551</v>
      </c>
      <c r="BP65" s="47">
        <v>1145.4264682990145</v>
      </c>
      <c r="BQ65" s="47">
        <v>5581.5274413025709</v>
      </c>
      <c r="BR65" s="47">
        <v>-4.6748270647284415E-2</v>
      </c>
      <c r="BS65" s="47">
        <v>15089.070448570807</v>
      </c>
      <c r="BT65" s="47">
        <v>2353.1527208698913</v>
      </c>
      <c r="BU65" s="47">
        <v>1511.6807739923772</v>
      </c>
      <c r="BV65" s="47">
        <v>2432.6866825587849</v>
      </c>
      <c r="BW65" s="47">
        <v>102.07018202504491</v>
      </c>
      <c r="BX65" s="47">
        <v>-8230.8221390123981</v>
      </c>
      <c r="BY65" s="47">
        <v>0</v>
      </c>
      <c r="BZ65" s="47">
        <v>2591.799</v>
      </c>
      <c r="CA65" s="39">
        <v>330956.42999293795</v>
      </c>
    </row>
    <row r="66" spans="1:79" ht="15.6" x14ac:dyDescent="0.3">
      <c r="A66" s="52">
        <f t="shared" si="0"/>
        <v>1995</v>
      </c>
      <c r="B66" s="53">
        <f t="shared" si="1"/>
        <v>3</v>
      </c>
      <c r="C66" s="63">
        <v>178023</v>
      </c>
      <c r="D66" s="63">
        <v>24096</v>
      </c>
      <c r="E66" s="39">
        <v>153927</v>
      </c>
      <c r="F66" s="39">
        <v>106328</v>
      </c>
      <c r="G66" s="39">
        <v>30152</v>
      </c>
      <c r="H66" s="39">
        <v>40060</v>
      </c>
      <c r="I66" s="39">
        <v>39444</v>
      </c>
      <c r="J66" s="39">
        <v>616</v>
      </c>
      <c r="K66" s="39">
        <v>33274</v>
      </c>
      <c r="L66" s="39">
        <v>31791</v>
      </c>
      <c r="M66" s="39">
        <v>25488.11976834495</v>
      </c>
      <c r="N66" s="39">
        <v>6422.5257025448091</v>
      </c>
      <c r="O66" s="39">
        <v>1994.0348461598958</v>
      </c>
      <c r="P66" s="39">
        <v>17071.559219640247</v>
      </c>
      <c r="Q66" s="39">
        <v>115546</v>
      </c>
      <c r="R66" s="39">
        <v>2079481.3168082724</v>
      </c>
      <c r="S66" s="40">
        <v>0.64905096532470519</v>
      </c>
      <c r="T66" s="40">
        <v>0.66505530057933937</v>
      </c>
      <c r="U66" s="40">
        <v>0.67677102679755907</v>
      </c>
      <c r="V66" s="40">
        <v>0.64384950816347231</v>
      </c>
      <c r="W66" s="40">
        <v>0.7418104225521428</v>
      </c>
      <c r="X66" s="40">
        <v>0.81957157686137583</v>
      </c>
      <c r="Y66" s="40">
        <v>0.81127252571308273</v>
      </c>
      <c r="Z66" s="39">
        <v>2270.9495000000002</v>
      </c>
      <c r="AA66" s="66">
        <v>39581.885000000002</v>
      </c>
      <c r="AB66" s="39">
        <v>17160.314999999999</v>
      </c>
      <c r="AC66" s="39">
        <v>32399.116999999998</v>
      </c>
      <c r="AD66" s="67">
        <v>23.963339999999999</v>
      </c>
      <c r="AE66" s="39">
        <v>13861.5</v>
      </c>
      <c r="AF66" s="42">
        <v>13282.9</v>
      </c>
      <c r="AG66" s="43">
        <v>0.95825848573386718</v>
      </c>
      <c r="AH66" s="42">
        <v>11063.4</v>
      </c>
      <c r="AI66" s="42">
        <v>10585.8</v>
      </c>
      <c r="AJ66" s="42">
        <v>2703.4</v>
      </c>
      <c r="AK66" s="42">
        <v>2634.6</v>
      </c>
      <c r="AL66" s="44">
        <v>19.223510757232603</v>
      </c>
      <c r="AM66" s="39">
        <v>6023209.5999999996</v>
      </c>
      <c r="AN66" s="45">
        <v>55478</v>
      </c>
      <c r="AO66" s="51">
        <v>13944</v>
      </c>
      <c r="AP66" s="39">
        <v>139983</v>
      </c>
      <c r="AQ66" s="40">
        <v>0.64524405926413497</v>
      </c>
      <c r="AR66" s="39">
        <v>8721.974698625394</v>
      </c>
      <c r="AS66" s="46">
        <v>0.53781666666666672</v>
      </c>
      <c r="AT66" s="47">
        <v>227921.10364898891</v>
      </c>
      <c r="AU66" s="47">
        <v>1145034.627456184</v>
      </c>
      <c r="AV66" s="48">
        <v>9.5436666666666667</v>
      </c>
      <c r="AW66" s="48">
        <v>5.76</v>
      </c>
      <c r="AX66" s="49">
        <v>0.76180802437785677</v>
      </c>
      <c r="AY66" s="49">
        <v>1.3126666666666666</v>
      </c>
      <c r="AZ66" s="50">
        <v>279730.53200000001</v>
      </c>
      <c r="BA66" s="68">
        <v>-96821</v>
      </c>
      <c r="BB66" s="47">
        <v>43131.478342185423</v>
      </c>
      <c r="BC66" s="47">
        <v>1765.5235182009937</v>
      </c>
      <c r="BD66" s="47">
        <v>272.90258219681374</v>
      </c>
      <c r="BE66" s="47">
        <v>11705.354166970066</v>
      </c>
      <c r="BF66" s="47">
        <v>2081.3497742815293</v>
      </c>
      <c r="BG66" s="47">
        <v>11280.766086863179</v>
      </c>
      <c r="BH66" s="47">
        <v>14279.533820636891</v>
      </c>
      <c r="BI66" s="47">
        <v>913.21887569353248</v>
      </c>
      <c r="BJ66" s="47">
        <v>832.82951734241612</v>
      </c>
      <c r="BK66" s="47">
        <v>51390.42767046309</v>
      </c>
      <c r="BL66" s="47">
        <v>4967.7607275007631</v>
      </c>
      <c r="BM66" s="47">
        <v>4953.418978711863</v>
      </c>
      <c r="BN66" s="47">
        <v>12705.307800977644</v>
      </c>
      <c r="BO66" s="47">
        <v>13.125813850097664</v>
      </c>
      <c r="BP66" s="47">
        <v>1164.291819096404</v>
      </c>
      <c r="BQ66" s="47">
        <v>5830.5895710720188</v>
      </c>
      <c r="BR66" s="47">
        <v>0.31482458579303618</v>
      </c>
      <c r="BS66" s="47">
        <v>15244.486536976121</v>
      </c>
      <c r="BT66" s="47">
        <v>2389.3011358075369</v>
      </c>
      <c r="BU66" s="47">
        <v>1520.244846719055</v>
      </c>
      <c r="BV66" s="47">
        <v>2500.5832450968505</v>
      </c>
      <c r="BW66" s="47">
        <v>101.02473431121057</v>
      </c>
      <c r="BX66" s="47">
        <v>-8258.9493282429157</v>
      </c>
      <c r="BY66" s="47">
        <v>0</v>
      </c>
      <c r="BZ66" s="47">
        <v>2503.4499999999998</v>
      </c>
      <c r="CA66" s="39">
        <v>335148.06200498942</v>
      </c>
    </row>
    <row r="67" spans="1:79" ht="15.6" x14ac:dyDescent="0.3">
      <c r="A67" s="52">
        <f t="shared" si="0"/>
        <v>1995</v>
      </c>
      <c r="B67" s="53">
        <f t="shared" si="1"/>
        <v>4</v>
      </c>
      <c r="C67" s="63">
        <v>179277</v>
      </c>
      <c r="D67" s="63">
        <v>24193</v>
      </c>
      <c r="E67" s="39">
        <v>155084</v>
      </c>
      <c r="F67" s="39">
        <v>107150</v>
      </c>
      <c r="G67" s="39">
        <v>30246</v>
      </c>
      <c r="H67" s="39">
        <v>40425</v>
      </c>
      <c r="I67" s="39">
        <v>39383</v>
      </c>
      <c r="J67" s="39">
        <v>1042</v>
      </c>
      <c r="K67" s="39">
        <v>34574</v>
      </c>
      <c r="L67" s="39">
        <v>33118</v>
      </c>
      <c r="M67" s="39">
        <v>26651.956315380707</v>
      </c>
      <c r="N67" s="39">
        <v>6937.1936208290826</v>
      </c>
      <c r="O67" s="39">
        <v>2511.9090387934261</v>
      </c>
      <c r="P67" s="39">
        <v>17202.853655758197</v>
      </c>
      <c r="Q67" s="39">
        <v>117570</v>
      </c>
      <c r="R67" s="39">
        <v>2094386.4345975937</v>
      </c>
      <c r="S67" s="40">
        <v>0.65580079987951601</v>
      </c>
      <c r="T67" s="40">
        <v>0.66581427904806345</v>
      </c>
      <c r="U67" s="40">
        <v>0.68147854261720553</v>
      </c>
      <c r="V67" s="40">
        <v>0.64865551126120402</v>
      </c>
      <c r="W67" s="40">
        <v>0.75516283912766824</v>
      </c>
      <c r="X67" s="40">
        <v>0.80457757110936656</v>
      </c>
      <c r="Y67" s="40">
        <v>0.79885725865984702</v>
      </c>
      <c r="Z67" s="39">
        <v>2278.7752</v>
      </c>
      <c r="AA67" s="66">
        <v>39605.875999999997</v>
      </c>
      <c r="AB67" s="39">
        <v>17115.738000000001</v>
      </c>
      <c r="AC67" s="39">
        <v>32479.085999999999</v>
      </c>
      <c r="AD67" s="67">
        <v>43.058999999999997</v>
      </c>
      <c r="AE67" s="39">
        <v>13853.5</v>
      </c>
      <c r="AF67" s="42">
        <v>13323.7</v>
      </c>
      <c r="AG67" s="43">
        <v>0.96175695672573724</v>
      </c>
      <c r="AH67" s="42">
        <v>11084.2</v>
      </c>
      <c r="AI67" s="42">
        <v>10642.9</v>
      </c>
      <c r="AJ67" s="42">
        <v>2683.4</v>
      </c>
      <c r="AK67" s="42">
        <v>2653.5</v>
      </c>
      <c r="AL67" s="44">
        <v>19.059873433444704</v>
      </c>
      <c r="AM67" s="39">
        <v>6001451.9000000004</v>
      </c>
      <c r="AN67" s="45">
        <v>55793</v>
      </c>
      <c r="AO67" s="51">
        <v>14034</v>
      </c>
      <c r="AP67" s="39">
        <v>141050</v>
      </c>
      <c r="AQ67" s="40">
        <v>0.65931385898343653</v>
      </c>
      <c r="AR67" s="39">
        <v>8759.4958282642874</v>
      </c>
      <c r="AS67" s="46">
        <v>0.5406333333333333</v>
      </c>
      <c r="AT67" s="47">
        <v>230411.70460107338</v>
      </c>
      <c r="AU67" s="47">
        <v>1176834.8330088858</v>
      </c>
      <c r="AV67" s="48">
        <v>9.3926666666666652</v>
      </c>
      <c r="AW67" s="48">
        <v>5.72</v>
      </c>
      <c r="AX67" s="49">
        <v>0.759493670886076</v>
      </c>
      <c r="AY67" s="49">
        <v>1.3166666666666667</v>
      </c>
      <c r="AZ67" s="50">
        <v>283457.29700000002</v>
      </c>
      <c r="BA67" s="68">
        <v>-98646</v>
      </c>
      <c r="BB67" s="47">
        <v>43899.239754751521</v>
      </c>
      <c r="BC67" s="47">
        <v>1745.5548115431386</v>
      </c>
      <c r="BD67" s="47">
        <v>278.89894433897734</v>
      </c>
      <c r="BE67" s="47">
        <v>11899.37419658099</v>
      </c>
      <c r="BF67" s="47">
        <v>2155.0134783033295</v>
      </c>
      <c r="BG67" s="47">
        <v>11563.744207567779</v>
      </c>
      <c r="BH67" s="47">
        <v>14519.111519464657</v>
      </c>
      <c r="BI67" s="47">
        <v>911.04960518671419</v>
      </c>
      <c r="BJ67" s="47">
        <v>826.49299176593354</v>
      </c>
      <c r="BK67" s="47">
        <v>51860.044805692567</v>
      </c>
      <c r="BL67" s="47">
        <v>4987.5714067198915</v>
      </c>
      <c r="BM67" s="47">
        <v>4800.2826966084467</v>
      </c>
      <c r="BN67" s="47">
        <v>12900.490918549252</v>
      </c>
      <c r="BO67" s="47">
        <v>14.025891582452562</v>
      </c>
      <c r="BP67" s="47">
        <v>1182.9388824983753</v>
      </c>
      <c r="BQ67" s="47">
        <v>6008.5346884668761</v>
      </c>
      <c r="BR67" s="47">
        <v>0.90832112708760504</v>
      </c>
      <c r="BS67" s="47">
        <v>15442.845639834506</v>
      </c>
      <c r="BT67" s="47">
        <v>2438.4956940677548</v>
      </c>
      <c r="BU67" s="47">
        <v>1558.3832987343008</v>
      </c>
      <c r="BV67" s="47">
        <v>2436.2098799792802</v>
      </c>
      <c r="BW67" s="47">
        <v>89.384370261120722</v>
      </c>
      <c r="BX67" s="47">
        <v>-7960.8050502181231</v>
      </c>
      <c r="BY67" s="47">
        <v>0</v>
      </c>
      <c r="BZ67" s="47">
        <v>2433.864</v>
      </c>
      <c r="CA67" s="39">
        <v>339002.25818855892</v>
      </c>
    </row>
    <row r="68" spans="1:79" ht="15.6" x14ac:dyDescent="0.3">
      <c r="A68" s="52">
        <f t="shared" si="0"/>
        <v>1996</v>
      </c>
      <c r="B68" s="53">
        <f t="shared" si="1"/>
        <v>1</v>
      </c>
      <c r="C68" s="63">
        <v>180434</v>
      </c>
      <c r="D68" s="63">
        <v>24248</v>
      </c>
      <c r="E68" s="39">
        <v>156186</v>
      </c>
      <c r="F68" s="39">
        <v>106609</v>
      </c>
      <c r="G68" s="39">
        <v>30290</v>
      </c>
      <c r="H68" s="39">
        <v>40991</v>
      </c>
      <c r="I68" s="39">
        <v>40319</v>
      </c>
      <c r="J68" s="39">
        <v>672</v>
      </c>
      <c r="K68" s="39">
        <v>35930</v>
      </c>
      <c r="L68" s="39">
        <v>33386</v>
      </c>
      <c r="M68" s="39">
        <v>26719.653545280416</v>
      </c>
      <c r="N68" s="39">
        <v>6711.4662551637884</v>
      </c>
      <c r="O68" s="39">
        <v>2339.1093299957229</v>
      </c>
      <c r="P68" s="39">
        <v>17669.077960120903</v>
      </c>
      <c r="Q68" s="39">
        <v>119405</v>
      </c>
      <c r="R68" s="39">
        <v>2109674.6332872119</v>
      </c>
      <c r="S68" s="40">
        <v>0.66176552091069307</v>
      </c>
      <c r="T68" s="40">
        <v>0.67436145165980355</v>
      </c>
      <c r="U68" s="40">
        <v>0.69570815450643775</v>
      </c>
      <c r="V68" s="40">
        <v>0.65780401299635405</v>
      </c>
      <c r="W68" s="40">
        <v>0.75513498469245754</v>
      </c>
      <c r="X68" s="40">
        <v>0.82792188342418982</v>
      </c>
      <c r="Y68" s="40">
        <v>0.80372189520605175</v>
      </c>
      <c r="Z68" s="39">
        <v>2284.009</v>
      </c>
      <c r="AA68" s="66">
        <v>39669.394</v>
      </c>
      <c r="AB68" s="39">
        <v>17173.651000000002</v>
      </c>
      <c r="AC68" s="39">
        <v>32591.715</v>
      </c>
      <c r="AD68" s="67">
        <v>49.527730000000005</v>
      </c>
      <c r="AE68" s="39">
        <v>13900.6</v>
      </c>
      <c r="AF68" s="42">
        <v>13305.3</v>
      </c>
      <c r="AG68" s="43">
        <v>0.95717451045278612</v>
      </c>
      <c r="AH68" s="42">
        <v>11100.7</v>
      </c>
      <c r="AI68" s="42">
        <v>10647.7</v>
      </c>
      <c r="AJ68" s="42">
        <v>2682.8</v>
      </c>
      <c r="AK68" s="42">
        <v>2630.1</v>
      </c>
      <c r="AL68" s="44">
        <v>19.058562445457866</v>
      </c>
      <c r="AM68" s="39">
        <v>5979884.2999999998</v>
      </c>
      <c r="AN68" s="45">
        <v>56412</v>
      </c>
      <c r="AO68" s="51">
        <v>14381</v>
      </c>
      <c r="AP68" s="39">
        <v>141805</v>
      </c>
      <c r="AQ68" s="40">
        <v>0.66962355392555384</v>
      </c>
      <c r="AR68" s="39">
        <v>8644.924194604062</v>
      </c>
      <c r="AS68" s="46">
        <v>0.55088333333333339</v>
      </c>
      <c r="AT68" s="47">
        <v>231106.75123477241</v>
      </c>
      <c r="AU68" s="47">
        <v>1204253.6717286843</v>
      </c>
      <c r="AV68" s="48">
        <v>8.6773333333333351</v>
      </c>
      <c r="AW68" s="48">
        <v>5.2633333333333328</v>
      </c>
      <c r="AX68" s="49">
        <v>0.77679958570688756</v>
      </c>
      <c r="AY68" s="49">
        <v>1.2873333333333334</v>
      </c>
      <c r="AZ68" s="50">
        <v>292785.56400000001</v>
      </c>
      <c r="BA68" s="68">
        <v>-104776</v>
      </c>
      <c r="BB68" s="47">
        <v>44744.653531415257</v>
      </c>
      <c r="BC68" s="47">
        <v>1706.578233355363</v>
      </c>
      <c r="BD68" s="47">
        <v>285.4909053554091</v>
      </c>
      <c r="BE68" s="47">
        <v>12113.050074027309</v>
      </c>
      <c r="BF68" s="47">
        <v>2241.6592600545014</v>
      </c>
      <c r="BG68" s="47">
        <v>11859.945301761505</v>
      </c>
      <c r="BH68" s="47">
        <v>14850.194247069423</v>
      </c>
      <c r="BI68" s="47">
        <v>896.32682373295393</v>
      </c>
      <c r="BJ68" s="47">
        <v>791.40868605879405</v>
      </c>
      <c r="BK68" s="47">
        <v>52081.042838073685</v>
      </c>
      <c r="BL68" s="47">
        <v>4985.7766980478209</v>
      </c>
      <c r="BM68" s="47">
        <v>4571.6592947414592</v>
      </c>
      <c r="BN68" s="47">
        <v>13072.207793929021</v>
      </c>
      <c r="BO68" s="47">
        <v>15.250194330887243</v>
      </c>
      <c r="BP68" s="47">
        <v>1201.3676585049282</v>
      </c>
      <c r="BQ68" s="47">
        <v>6115.3627934871429</v>
      </c>
      <c r="BR68" s="47">
        <v>1.7337413532364214</v>
      </c>
      <c r="BS68" s="47">
        <v>15684.147757145958</v>
      </c>
      <c r="BT68" s="47">
        <v>2500.7363956505442</v>
      </c>
      <c r="BU68" s="47">
        <v>1626.0961300381143</v>
      </c>
      <c r="BV68" s="47">
        <v>2239.5665872060745</v>
      </c>
      <c r="BW68" s="47">
        <v>67.149089874775399</v>
      </c>
      <c r="BX68" s="47">
        <v>-7336.3893049380185</v>
      </c>
      <c r="BY68" s="47">
        <v>0</v>
      </c>
      <c r="BZ68" s="47">
        <v>2415.4630000000002</v>
      </c>
      <c r="CA68" s="39">
        <v>342365.19657479471</v>
      </c>
    </row>
    <row r="69" spans="1:79" ht="15.6" x14ac:dyDescent="0.3">
      <c r="A69" s="52">
        <f t="shared" si="0"/>
        <v>1996</v>
      </c>
      <c r="B69" s="53">
        <f t="shared" si="1"/>
        <v>2</v>
      </c>
      <c r="C69" s="63">
        <v>181582</v>
      </c>
      <c r="D69" s="63">
        <v>24487</v>
      </c>
      <c r="E69" s="39">
        <v>157095</v>
      </c>
      <c r="F69" s="39">
        <v>108607</v>
      </c>
      <c r="G69" s="39">
        <v>30390</v>
      </c>
      <c r="H69" s="39">
        <v>40687</v>
      </c>
      <c r="I69" s="39">
        <v>40201</v>
      </c>
      <c r="J69" s="39">
        <v>486</v>
      </c>
      <c r="K69" s="39">
        <v>36293</v>
      </c>
      <c r="L69" s="39">
        <v>34395</v>
      </c>
      <c r="M69" s="39">
        <v>27629.05999498774</v>
      </c>
      <c r="N69" s="39">
        <v>7025.887143157961</v>
      </c>
      <c r="O69" s="39">
        <v>2718.6842927153134</v>
      </c>
      <c r="P69" s="39">
        <v>17884.48855911447</v>
      </c>
      <c r="Q69" s="39">
        <v>121099</v>
      </c>
      <c r="R69" s="39">
        <v>2124471.2116185138</v>
      </c>
      <c r="S69" s="40">
        <v>0.66691081715147982</v>
      </c>
      <c r="T69" s="40">
        <v>0.67652177115655532</v>
      </c>
      <c r="U69" s="40">
        <v>0.69848634419216848</v>
      </c>
      <c r="V69" s="40">
        <v>0.65679958209994771</v>
      </c>
      <c r="W69" s="40">
        <v>0.75717080428732808</v>
      </c>
      <c r="X69" s="40">
        <v>0.8091873818869022</v>
      </c>
      <c r="Y69" s="40">
        <v>0.76560169277722145</v>
      </c>
      <c r="Z69" s="39">
        <v>2298.1442999999999</v>
      </c>
      <c r="AA69" s="66">
        <v>39693.834000000003</v>
      </c>
      <c r="AB69" s="39">
        <v>17202.067999999999</v>
      </c>
      <c r="AC69" s="39">
        <v>32665.873</v>
      </c>
      <c r="AD69" s="67">
        <v>49.443309999999997</v>
      </c>
      <c r="AE69" s="39">
        <v>13949.7</v>
      </c>
      <c r="AF69" s="42">
        <v>13366</v>
      </c>
      <c r="AG69" s="43">
        <v>0.95815680623956068</v>
      </c>
      <c r="AH69" s="42">
        <v>11177.2</v>
      </c>
      <c r="AI69" s="42">
        <v>10732</v>
      </c>
      <c r="AJ69" s="42">
        <v>2687.5</v>
      </c>
      <c r="AK69" s="42">
        <v>2618.8000000000002</v>
      </c>
      <c r="AL69" s="44">
        <v>18.906843060962206</v>
      </c>
      <c r="AM69" s="39">
        <v>6028903.2000000002</v>
      </c>
      <c r="AN69" s="45">
        <v>57637</v>
      </c>
      <c r="AO69" s="51">
        <v>14522</v>
      </c>
      <c r="AP69" s="39">
        <v>142573</v>
      </c>
      <c r="AQ69" s="40">
        <v>0.66625164611516818</v>
      </c>
      <c r="AR69" s="39">
        <v>8689.4207971243322</v>
      </c>
      <c r="AS69" s="46">
        <v>0.55421333333333334</v>
      </c>
      <c r="AT69" s="47">
        <v>235649.49019012507</v>
      </c>
      <c r="AU69" s="47">
        <v>1216868.2620989522</v>
      </c>
      <c r="AV69" s="48">
        <v>7.448666666666667</v>
      </c>
      <c r="AW69" s="48">
        <v>5.376666666666666</v>
      </c>
      <c r="AX69" s="49">
        <v>0.79702444208289047</v>
      </c>
      <c r="AY69" s="49">
        <v>1.2546666666666668</v>
      </c>
      <c r="AZ69" s="50">
        <v>295757.59499999997</v>
      </c>
      <c r="BA69" s="68">
        <v>-112193</v>
      </c>
      <c r="BB69" s="47">
        <v>45540.057629514646</v>
      </c>
      <c r="BC69" s="47">
        <v>1698.4563087381075</v>
      </c>
      <c r="BD69" s="47">
        <v>291.53132761981817</v>
      </c>
      <c r="BE69" s="47">
        <v>12349.500395394914</v>
      </c>
      <c r="BF69" s="47">
        <v>2280.2538687331698</v>
      </c>
      <c r="BG69" s="47">
        <v>12111.347618734393</v>
      </c>
      <c r="BH69" s="47">
        <v>15159.149639283562</v>
      </c>
      <c r="BI69" s="47">
        <v>899.20698165826809</v>
      </c>
      <c r="BJ69" s="47">
        <v>750.61148935242068</v>
      </c>
      <c r="BK69" s="47">
        <v>52313.724915796651</v>
      </c>
      <c r="BL69" s="47">
        <v>5009.948135359864</v>
      </c>
      <c r="BM69" s="47">
        <v>4430.3462160980807</v>
      </c>
      <c r="BN69" s="47">
        <v>13220.711426509321</v>
      </c>
      <c r="BO69" s="47">
        <v>15.739837697906221</v>
      </c>
      <c r="BP69" s="47">
        <v>1205.5921055055783</v>
      </c>
      <c r="BQ69" s="47">
        <v>6166.4489181003928</v>
      </c>
      <c r="BR69" s="47">
        <v>2.1704129024013796</v>
      </c>
      <c r="BS69" s="47">
        <v>15892.409501212158</v>
      </c>
      <c r="BT69" s="47">
        <v>2540.3381180234428</v>
      </c>
      <c r="BU69" s="47">
        <v>1694.142810544394</v>
      </c>
      <c r="BV69" s="47">
        <v>2072.182635214363</v>
      </c>
      <c r="BW69" s="47">
        <v>63.695341770327111</v>
      </c>
      <c r="BX69" s="47">
        <v>-6773.6672848507706</v>
      </c>
      <c r="BY69" s="47">
        <v>0</v>
      </c>
      <c r="BZ69" s="47">
        <v>2370.4340000000002</v>
      </c>
      <c r="CA69" s="39">
        <v>345488.02639965713</v>
      </c>
    </row>
    <row r="70" spans="1:79" ht="15.6" x14ac:dyDescent="0.3">
      <c r="A70" s="52">
        <f t="shared" si="0"/>
        <v>1996</v>
      </c>
      <c r="B70" s="53">
        <f t="shared" si="1"/>
        <v>3</v>
      </c>
      <c r="C70" s="63">
        <v>183352</v>
      </c>
      <c r="D70" s="63">
        <v>24584</v>
      </c>
      <c r="E70" s="39">
        <v>158768</v>
      </c>
      <c r="F70" s="39">
        <v>109123</v>
      </c>
      <c r="G70" s="39">
        <v>30653</v>
      </c>
      <c r="H70" s="39">
        <v>40784</v>
      </c>
      <c r="I70" s="39">
        <v>40349</v>
      </c>
      <c r="J70" s="39">
        <v>435</v>
      </c>
      <c r="K70" s="39">
        <v>37785</v>
      </c>
      <c r="L70" s="39">
        <v>34993</v>
      </c>
      <c r="M70" s="39">
        <v>28087.241823747383</v>
      </c>
      <c r="N70" s="39">
        <v>7097.7813678201392</v>
      </c>
      <c r="O70" s="39">
        <v>2465.3057464990875</v>
      </c>
      <c r="P70" s="39">
        <v>18524.15470942816</v>
      </c>
      <c r="Q70" s="39">
        <v>123177</v>
      </c>
      <c r="R70" s="39">
        <v>2139183.202871786</v>
      </c>
      <c r="S70" s="40">
        <v>0.67180614337449274</v>
      </c>
      <c r="T70" s="40">
        <v>0.68460361243734136</v>
      </c>
      <c r="U70" s="40">
        <v>0.70293282876064334</v>
      </c>
      <c r="V70" s="40">
        <v>0.66165208555354527</v>
      </c>
      <c r="W70" s="40">
        <v>0.75191213444488558</v>
      </c>
      <c r="X70" s="40">
        <v>0.81336267253450689</v>
      </c>
      <c r="Y70" s="40">
        <v>0.78161467338688628</v>
      </c>
      <c r="Z70" s="39">
        <v>2312.8092999999999</v>
      </c>
      <c r="AA70" s="66">
        <v>39717.743000000002</v>
      </c>
      <c r="AB70" s="39">
        <v>17307.207000000002</v>
      </c>
      <c r="AC70" s="39">
        <v>32739.75</v>
      </c>
      <c r="AD70" s="67">
        <v>50.159309999999998</v>
      </c>
      <c r="AE70" s="39">
        <v>14108.2</v>
      </c>
      <c r="AF70" s="42">
        <v>13496.9</v>
      </c>
      <c r="AG70" s="43">
        <v>0.95667058873562882</v>
      </c>
      <c r="AH70" s="42">
        <v>11305.5</v>
      </c>
      <c r="AI70" s="42">
        <v>10863.3</v>
      </c>
      <c r="AJ70" s="42">
        <v>2687.1</v>
      </c>
      <c r="AK70" s="42">
        <v>2636.7</v>
      </c>
      <c r="AL70" s="44">
        <v>18.483669837657803</v>
      </c>
      <c r="AM70" s="39">
        <v>6155250.5</v>
      </c>
      <c r="AN70" s="45">
        <v>59108</v>
      </c>
      <c r="AO70" s="51">
        <v>14676</v>
      </c>
      <c r="AP70" s="39">
        <v>144092</v>
      </c>
      <c r="AQ70" s="40">
        <v>0.66911712395361522</v>
      </c>
      <c r="AR70" s="39">
        <v>8763.3242036867923</v>
      </c>
      <c r="AS70" s="46">
        <v>0.55293333333333328</v>
      </c>
      <c r="AT70" s="47">
        <v>239587.00192105776</v>
      </c>
      <c r="AU70" s="47">
        <v>1224370.2731780773</v>
      </c>
      <c r="AV70" s="48">
        <v>7.2153333333333336</v>
      </c>
      <c r="AW70" s="48">
        <v>5.46</v>
      </c>
      <c r="AX70" s="49">
        <v>0.78472403871305274</v>
      </c>
      <c r="AY70" s="49">
        <v>1.2743333333333331</v>
      </c>
      <c r="AZ70" s="50">
        <v>302927.59100000001</v>
      </c>
      <c r="BA70" s="68">
        <v>-110738</v>
      </c>
      <c r="BB70" s="47">
        <v>46285.452049049694</v>
      </c>
      <c r="BC70" s="47">
        <v>1721.1890376913725</v>
      </c>
      <c r="BD70" s="47">
        <v>297.02021113220457</v>
      </c>
      <c r="BE70" s="47">
        <v>12608.725160683804</v>
      </c>
      <c r="BF70" s="47">
        <v>2270.7973043393345</v>
      </c>
      <c r="BG70" s="47">
        <v>12317.951158486445</v>
      </c>
      <c r="BH70" s="47">
        <v>15445.977696107067</v>
      </c>
      <c r="BI70" s="47">
        <v>919.69007896265725</v>
      </c>
      <c r="BJ70" s="47">
        <v>704.10140164681331</v>
      </c>
      <c r="BK70" s="47">
        <v>52558.091038861487</v>
      </c>
      <c r="BL70" s="47">
        <v>5060.0857186560206</v>
      </c>
      <c r="BM70" s="47">
        <v>4376.3434606783112</v>
      </c>
      <c r="BN70" s="47">
        <v>13346.001816290149</v>
      </c>
      <c r="BO70" s="47">
        <v>15.494821683509489</v>
      </c>
      <c r="BP70" s="47">
        <v>1195.6122235003249</v>
      </c>
      <c r="BQ70" s="47">
        <v>6161.793062306625</v>
      </c>
      <c r="BR70" s="47">
        <v>2.2183357745824792</v>
      </c>
      <c r="BS70" s="47">
        <v>16067.630872033096</v>
      </c>
      <c r="BT70" s="47">
        <v>2557.3008611864493</v>
      </c>
      <c r="BU70" s="47">
        <v>1762.5233402531398</v>
      </c>
      <c r="BV70" s="47">
        <v>1934.0580240041443</v>
      </c>
      <c r="BW70" s="47">
        <v>79.023125947775867</v>
      </c>
      <c r="BX70" s="47">
        <v>-6272.6389899563765</v>
      </c>
      <c r="BY70" s="47">
        <v>0</v>
      </c>
      <c r="BZ70" s="47">
        <v>2331.1990000000001</v>
      </c>
      <c r="CA70" s="39">
        <v>348446.72599157679</v>
      </c>
    </row>
    <row r="71" spans="1:79" ht="15.6" x14ac:dyDescent="0.3">
      <c r="A71" s="52">
        <f t="shared" si="0"/>
        <v>1996</v>
      </c>
      <c r="B71" s="53">
        <f t="shared" si="1"/>
        <v>4</v>
      </c>
      <c r="C71" s="63">
        <v>184086</v>
      </c>
      <c r="D71" s="63">
        <v>24690</v>
      </c>
      <c r="E71" s="39">
        <v>159396</v>
      </c>
      <c r="F71" s="39">
        <v>109544</v>
      </c>
      <c r="G71" s="39">
        <v>30836</v>
      </c>
      <c r="H71" s="39">
        <v>40762</v>
      </c>
      <c r="I71" s="39">
        <v>40256</v>
      </c>
      <c r="J71" s="39">
        <v>506</v>
      </c>
      <c r="K71" s="39">
        <v>38631</v>
      </c>
      <c r="L71" s="39">
        <v>35687</v>
      </c>
      <c r="M71" s="39">
        <v>28607.044635984461</v>
      </c>
      <c r="N71" s="39">
        <v>7375.0995241226728</v>
      </c>
      <c r="O71" s="39">
        <v>2879.9656089738028</v>
      </c>
      <c r="P71" s="39">
        <v>18351.979502887985</v>
      </c>
      <c r="Q71" s="39">
        <v>124311</v>
      </c>
      <c r="R71" s="39">
        <v>2153692.6451194803</v>
      </c>
      <c r="S71" s="40">
        <v>0.67528763729995767</v>
      </c>
      <c r="T71" s="40">
        <v>0.68462900752209155</v>
      </c>
      <c r="U71" s="40">
        <v>0.70573355817875216</v>
      </c>
      <c r="V71" s="40">
        <v>0.66571442766295708</v>
      </c>
      <c r="W71" s="40">
        <v>0.77122000465947038</v>
      </c>
      <c r="X71" s="40">
        <v>0.82181186426429798</v>
      </c>
      <c r="Y71" s="40">
        <v>0.78188423911447091</v>
      </c>
      <c r="Z71" s="39">
        <v>2324.1395000000002</v>
      </c>
      <c r="AA71" s="66">
        <v>39741.247000000003</v>
      </c>
      <c r="AB71" s="39">
        <v>17353.543000000001</v>
      </c>
      <c r="AC71" s="39">
        <v>32813.447999999997</v>
      </c>
      <c r="AD71" s="67">
        <v>49.521140000000003</v>
      </c>
      <c r="AE71" s="39">
        <v>14221.1</v>
      </c>
      <c r="AF71" s="42">
        <v>13632.5</v>
      </c>
      <c r="AG71" s="43">
        <v>0.95861079663317184</v>
      </c>
      <c r="AH71" s="42">
        <v>11439.4</v>
      </c>
      <c r="AI71" s="42">
        <v>11005.3</v>
      </c>
      <c r="AJ71" s="42">
        <v>2672.1</v>
      </c>
      <c r="AK71" s="42">
        <v>2643.5</v>
      </c>
      <c r="AL71" s="44">
        <v>18.050740416524743</v>
      </c>
      <c r="AM71" s="39">
        <v>6276932.9000000004</v>
      </c>
      <c r="AN71" s="45">
        <v>59899</v>
      </c>
      <c r="AO71" s="51">
        <v>14787</v>
      </c>
      <c r="AP71" s="39">
        <v>144609</v>
      </c>
      <c r="AQ71" s="40">
        <v>0.67726330338631646</v>
      </c>
      <c r="AR71" s="39">
        <v>8866.6445826192576</v>
      </c>
      <c r="AS71" s="46">
        <v>0.57830000000000004</v>
      </c>
      <c r="AT71" s="47">
        <v>245812.59483622384</v>
      </c>
      <c r="AU71" s="47">
        <v>1237261.0732120746</v>
      </c>
      <c r="AV71" s="48">
        <v>6.6343333333333332</v>
      </c>
      <c r="AW71" s="48">
        <v>5.4</v>
      </c>
      <c r="AX71" s="49">
        <v>0.79260237780713338</v>
      </c>
      <c r="AY71" s="49">
        <v>1.2616666666666667</v>
      </c>
      <c r="AZ71" s="50">
        <v>319975.81</v>
      </c>
      <c r="BA71" s="68">
        <v>-117725</v>
      </c>
      <c r="BB71" s="47">
        <v>46980.836790020396</v>
      </c>
      <c r="BC71" s="47">
        <v>1774.7764202151584</v>
      </c>
      <c r="BD71" s="47">
        <v>301.95755589256817</v>
      </c>
      <c r="BE71" s="47">
        <v>12890.724369893976</v>
      </c>
      <c r="BF71" s="47">
        <v>2213.2895668729952</v>
      </c>
      <c r="BG71" s="47">
        <v>12479.755921017655</v>
      </c>
      <c r="BH71" s="47">
        <v>15710.678417539946</v>
      </c>
      <c r="BI71" s="47">
        <v>957.77611564612084</v>
      </c>
      <c r="BJ71" s="47">
        <v>651.87842294197185</v>
      </c>
      <c r="BK71" s="47">
        <v>52814.141207268192</v>
      </c>
      <c r="BL71" s="47">
        <v>5136.1894479362909</v>
      </c>
      <c r="BM71" s="47">
        <v>4409.6510284821497</v>
      </c>
      <c r="BN71" s="47">
        <v>13448.07896327151</v>
      </c>
      <c r="BO71" s="47">
        <v>14.51514628769705</v>
      </c>
      <c r="BP71" s="47">
        <v>1171.4280124891689</v>
      </c>
      <c r="BQ71" s="47">
        <v>6101.3952261058394</v>
      </c>
      <c r="BR71" s="47">
        <v>1.8775099697797208</v>
      </c>
      <c r="BS71" s="47">
        <v>16209.81186960878</v>
      </c>
      <c r="BT71" s="47">
        <v>2551.6246251395642</v>
      </c>
      <c r="BU71" s="47">
        <v>1831.2377191643518</v>
      </c>
      <c r="BV71" s="47">
        <v>1825.1927535754196</v>
      </c>
      <c r="BW71" s="47">
        <v>113.13244240712164</v>
      </c>
      <c r="BX71" s="47">
        <v>-5833.3044202548372</v>
      </c>
      <c r="BY71" s="47">
        <v>0</v>
      </c>
      <c r="BZ71" s="47">
        <v>2297.7579999999998</v>
      </c>
      <c r="CA71" s="39">
        <v>351383.79098212608</v>
      </c>
    </row>
    <row r="72" spans="1:79" ht="15.6" x14ac:dyDescent="0.3">
      <c r="A72" s="52">
        <f t="shared" ref="A72:A135" si="2">A68+1</f>
        <v>1997</v>
      </c>
      <c r="B72" s="53">
        <f t="shared" ref="B72:B135" si="3">B68</f>
        <v>1</v>
      </c>
      <c r="C72" s="63">
        <v>186180</v>
      </c>
      <c r="D72" s="63">
        <v>24955</v>
      </c>
      <c r="E72" s="39">
        <v>161225</v>
      </c>
      <c r="F72" s="39">
        <v>110394</v>
      </c>
      <c r="G72" s="39">
        <v>31015</v>
      </c>
      <c r="H72" s="39">
        <v>41861</v>
      </c>
      <c r="I72" s="39">
        <v>41543</v>
      </c>
      <c r="J72" s="39">
        <v>318</v>
      </c>
      <c r="K72" s="39">
        <v>39072</v>
      </c>
      <c r="L72" s="39">
        <v>36162</v>
      </c>
      <c r="M72" s="39">
        <v>28887.155781512738</v>
      </c>
      <c r="N72" s="39">
        <v>7143.7784767491376</v>
      </c>
      <c r="O72" s="39">
        <v>2696.3471658402327</v>
      </c>
      <c r="P72" s="39">
        <v>19047.030138923368</v>
      </c>
      <c r="Q72" s="39">
        <v>126469</v>
      </c>
      <c r="R72" s="39">
        <v>2169123.0240904763</v>
      </c>
      <c r="S72" s="40">
        <v>0.67928348909657321</v>
      </c>
      <c r="T72" s="40">
        <v>0.69283656720473941</v>
      </c>
      <c r="U72" s="40">
        <v>0.7020473964210866</v>
      </c>
      <c r="V72" s="40">
        <v>0.6727005753075127</v>
      </c>
      <c r="W72" s="40">
        <v>0.78450040950040945</v>
      </c>
      <c r="X72" s="40">
        <v>0.8458049886621315</v>
      </c>
      <c r="Y72" s="40">
        <v>0.75092247959491298</v>
      </c>
      <c r="Z72" s="39">
        <v>2334.0071000000003</v>
      </c>
      <c r="AA72" s="66">
        <v>39764.470999999998</v>
      </c>
      <c r="AB72" s="39">
        <v>17485.510999999999</v>
      </c>
      <c r="AC72" s="39">
        <v>32887.07</v>
      </c>
      <c r="AD72" s="67">
        <v>49.54862</v>
      </c>
      <c r="AE72" s="39">
        <v>14392.1</v>
      </c>
      <c r="AF72" s="42">
        <v>13760.3</v>
      </c>
      <c r="AG72" s="43">
        <v>0.9561009164750105</v>
      </c>
      <c r="AH72" s="42">
        <v>11693.1</v>
      </c>
      <c r="AI72" s="42">
        <v>11234.5</v>
      </c>
      <c r="AJ72" s="42">
        <v>2711</v>
      </c>
      <c r="AK72" s="42">
        <v>2643.4</v>
      </c>
      <c r="AL72" s="44">
        <v>17.69128165599507</v>
      </c>
      <c r="AM72" s="39">
        <v>6267829.2000000002</v>
      </c>
      <c r="AN72" s="45">
        <v>60999</v>
      </c>
      <c r="AO72" s="51">
        <v>15359</v>
      </c>
      <c r="AP72" s="39">
        <v>145866</v>
      </c>
      <c r="AQ72" s="40">
        <v>0.68592854508520618</v>
      </c>
      <c r="AR72" s="39">
        <v>9063.0610868657859</v>
      </c>
      <c r="AS72" s="46">
        <v>0.56933333333333336</v>
      </c>
      <c r="AT72" s="47">
        <v>256106.72659243076</v>
      </c>
      <c r="AU72" s="47">
        <v>1240405.5180885056</v>
      </c>
      <c r="AV72" s="48">
        <v>5.8833333333333337</v>
      </c>
      <c r="AW72" s="48">
        <v>5.42</v>
      </c>
      <c r="AX72" s="49">
        <v>0.8493771234428088</v>
      </c>
      <c r="AY72" s="49">
        <v>1.1773333333333331</v>
      </c>
      <c r="AZ72" s="50">
        <v>319311.35200000001</v>
      </c>
      <c r="BA72" s="68">
        <v>-124939</v>
      </c>
      <c r="BB72" s="47">
        <v>47626.211852426757</v>
      </c>
      <c r="BC72" s="47">
        <v>1859.2184563094647</v>
      </c>
      <c r="BD72" s="47">
        <v>306.3433619009092</v>
      </c>
      <c r="BE72" s="47">
        <v>13195.498023025437</v>
      </c>
      <c r="BF72" s="47">
        <v>2107.7306563341535</v>
      </c>
      <c r="BG72" s="47">
        <v>12596.761906328033</v>
      </c>
      <c r="BH72" s="47">
        <v>15953.251803582201</v>
      </c>
      <c r="BI72" s="47">
        <v>1013.4650917086595</v>
      </c>
      <c r="BJ72" s="47">
        <v>593.9425532378965</v>
      </c>
      <c r="BK72" s="47">
        <v>53081.875421016761</v>
      </c>
      <c r="BL72" s="47">
        <v>5238.2593232006757</v>
      </c>
      <c r="BM72" s="47">
        <v>4530.2689195095991</v>
      </c>
      <c r="BN72" s="47">
        <v>13526.942867453399</v>
      </c>
      <c r="BO72" s="47">
        <v>12.800811510468904</v>
      </c>
      <c r="BP72" s="47">
        <v>1133.0394724721095</v>
      </c>
      <c r="BQ72" s="47">
        <v>5985.2554094980369</v>
      </c>
      <c r="BR72" s="47">
        <v>1.1479354879931041</v>
      </c>
      <c r="BS72" s="47">
        <v>16318.952493939207</v>
      </c>
      <c r="BT72" s="47">
        <v>2523.3094098827878</v>
      </c>
      <c r="BU72" s="47">
        <v>1900.2859472780308</v>
      </c>
      <c r="BV72" s="47">
        <v>1745.5868239281883</v>
      </c>
      <c r="BW72" s="47">
        <v>166.02329114836448</v>
      </c>
      <c r="BX72" s="47">
        <v>-5455.6635757461554</v>
      </c>
      <c r="BY72" s="47">
        <v>0</v>
      </c>
      <c r="BZ72" s="47">
        <v>2295.1149999999998</v>
      </c>
      <c r="CA72" s="39">
        <v>354400.29212846345</v>
      </c>
    </row>
    <row r="73" spans="1:79" ht="15.6" x14ac:dyDescent="0.3">
      <c r="A73" s="52">
        <f t="shared" si="2"/>
        <v>1997</v>
      </c>
      <c r="B73" s="53">
        <f t="shared" si="3"/>
        <v>2</v>
      </c>
      <c r="C73" s="63">
        <v>187882</v>
      </c>
      <c r="D73" s="63">
        <v>25083</v>
      </c>
      <c r="E73" s="39">
        <v>162799</v>
      </c>
      <c r="F73" s="39">
        <v>110353</v>
      </c>
      <c r="G73" s="39">
        <v>31345</v>
      </c>
      <c r="H73" s="39">
        <v>42718</v>
      </c>
      <c r="I73" s="39">
        <v>42173</v>
      </c>
      <c r="J73" s="39">
        <v>545</v>
      </c>
      <c r="K73" s="39">
        <v>42103</v>
      </c>
      <c r="L73" s="39">
        <v>38637</v>
      </c>
      <c r="M73" s="39">
        <v>31134.653109235736</v>
      </c>
      <c r="N73" s="39">
        <v>7674.2264326465956</v>
      </c>
      <c r="O73" s="39">
        <v>2959.7908670467145</v>
      </c>
      <c r="P73" s="39">
        <v>20500.635809542429</v>
      </c>
      <c r="Q73" s="39">
        <v>128232</v>
      </c>
      <c r="R73" s="39">
        <v>2185221.0378334112</v>
      </c>
      <c r="S73" s="40">
        <v>0.68251349251125704</v>
      </c>
      <c r="T73" s="40">
        <v>0.6934202060659882</v>
      </c>
      <c r="U73" s="40">
        <v>0.70167490827883239</v>
      </c>
      <c r="V73" s="40">
        <v>0.67858582505394449</v>
      </c>
      <c r="W73" s="40">
        <v>0.78431465691280911</v>
      </c>
      <c r="X73" s="40">
        <v>0.83645210549473303</v>
      </c>
      <c r="Y73" s="40">
        <v>0.721383102100011</v>
      </c>
      <c r="Z73" s="39">
        <v>2364.0422999999996</v>
      </c>
      <c r="AA73" s="66">
        <v>39785.857000000004</v>
      </c>
      <c r="AB73" s="39">
        <v>17566.022000000001</v>
      </c>
      <c r="AC73" s="39">
        <v>32984.86</v>
      </c>
      <c r="AD73" s="67">
        <v>48.264290000000003</v>
      </c>
      <c r="AE73" s="39">
        <v>14483.6</v>
      </c>
      <c r="AF73" s="42">
        <v>13866.4</v>
      </c>
      <c r="AG73" s="43">
        <v>0.95738628517771818</v>
      </c>
      <c r="AH73" s="42">
        <v>11773.9</v>
      </c>
      <c r="AI73" s="42">
        <v>11322.7</v>
      </c>
      <c r="AJ73" s="42">
        <v>2757.5</v>
      </c>
      <c r="AK73" s="42">
        <v>2701.3</v>
      </c>
      <c r="AL73" s="44">
        <v>17.547638275757595</v>
      </c>
      <c r="AM73" s="39">
        <v>6281506.7000000002</v>
      </c>
      <c r="AN73" s="45">
        <v>62116</v>
      </c>
      <c r="AO73" s="51">
        <v>15426</v>
      </c>
      <c r="AP73" s="39">
        <v>147373</v>
      </c>
      <c r="AQ73" s="40">
        <v>0.68013870204573923</v>
      </c>
      <c r="AR73" s="39">
        <v>9199.7386651967299</v>
      </c>
      <c r="AS73" s="46">
        <v>0.5547266666666667</v>
      </c>
      <c r="AT73" s="47">
        <v>262538.04645696667</v>
      </c>
      <c r="AU73" s="47">
        <v>1246523.1831362038</v>
      </c>
      <c r="AV73" s="48">
        <v>5.3476666666666661</v>
      </c>
      <c r="AW73" s="48">
        <v>5.6133333333333333</v>
      </c>
      <c r="AX73" s="49">
        <v>0.87438064704167884</v>
      </c>
      <c r="AY73" s="49">
        <v>1.1436666666666666</v>
      </c>
      <c r="AZ73" s="50">
        <v>326859.74599999998</v>
      </c>
      <c r="BA73" s="68">
        <v>-141148</v>
      </c>
      <c r="BB73" s="47">
        <v>48360.577136418593</v>
      </c>
      <c r="BC73" s="47">
        <v>1925.4078882234012</v>
      </c>
      <c r="BD73" s="47">
        <v>311.86033954388193</v>
      </c>
      <c r="BE73" s="47">
        <v>13535.108275067847</v>
      </c>
      <c r="BF73" s="47">
        <v>2015.3148295849555</v>
      </c>
      <c r="BG73" s="47">
        <v>12739.359537920973</v>
      </c>
      <c r="BH73" s="47">
        <v>16195.180436566221</v>
      </c>
      <c r="BI73" s="47">
        <v>1057.8546454502111</v>
      </c>
      <c r="BJ73" s="47">
        <v>580.49118406110779</v>
      </c>
      <c r="BK73" s="47">
        <v>53510.118938109481</v>
      </c>
      <c r="BL73" s="47">
        <v>5322.8835440261591</v>
      </c>
      <c r="BM73" s="47">
        <v>4656.2085081167397</v>
      </c>
      <c r="BN73" s="47">
        <v>13633.611282144797</v>
      </c>
      <c r="BO73" s="47">
        <v>12.194752995390084</v>
      </c>
      <c r="BP73" s="47">
        <v>1140.5682674764419</v>
      </c>
      <c r="BQ73" s="47">
        <v>5894.2973190557013</v>
      </c>
      <c r="BR73" s="47">
        <v>0.69693150008121596</v>
      </c>
      <c r="BS73" s="47">
        <v>16425.727746095694</v>
      </c>
      <c r="BT73" s="47">
        <v>2539.6595598269619</v>
      </c>
      <c r="BU73" s="47">
        <v>1969.6908596122903</v>
      </c>
      <c r="BV73" s="47">
        <v>1728.70972249802</v>
      </c>
      <c r="BW73" s="47">
        <v>185.87031418551578</v>
      </c>
      <c r="BX73" s="47">
        <v>-5149.5418076442202</v>
      </c>
      <c r="BY73" s="47">
        <v>0</v>
      </c>
      <c r="BZ73" s="47">
        <v>2263.261</v>
      </c>
      <c r="CA73" s="39">
        <v>357512.0606345883</v>
      </c>
    </row>
    <row r="74" spans="1:79" ht="15.6" x14ac:dyDescent="0.3">
      <c r="A74" s="52">
        <f t="shared" si="2"/>
        <v>1997</v>
      </c>
      <c r="B74" s="53">
        <f t="shared" si="3"/>
        <v>3</v>
      </c>
      <c r="C74" s="63">
        <v>189782</v>
      </c>
      <c r="D74" s="63">
        <v>25293</v>
      </c>
      <c r="E74" s="39">
        <v>164489</v>
      </c>
      <c r="F74" s="39">
        <v>110899</v>
      </c>
      <c r="G74" s="39">
        <v>31487</v>
      </c>
      <c r="H74" s="39">
        <v>42753</v>
      </c>
      <c r="I74" s="39">
        <v>42413</v>
      </c>
      <c r="J74" s="39">
        <v>340</v>
      </c>
      <c r="K74" s="39">
        <v>44621</v>
      </c>
      <c r="L74" s="39">
        <v>39978</v>
      </c>
      <c r="M74" s="39">
        <v>32178.311673548011</v>
      </c>
      <c r="N74" s="39">
        <v>8364.440577093812</v>
      </c>
      <c r="O74" s="39">
        <v>2712.0835792317775</v>
      </c>
      <c r="P74" s="39">
        <v>21101.787517222423</v>
      </c>
      <c r="Q74" s="39">
        <v>130260</v>
      </c>
      <c r="R74" s="39">
        <v>2201156.4929778511</v>
      </c>
      <c r="S74" s="40">
        <v>0.68636646257284673</v>
      </c>
      <c r="T74" s="40">
        <v>0.70421735092291182</v>
      </c>
      <c r="U74" s="40">
        <v>0.7075300917839108</v>
      </c>
      <c r="V74" s="40">
        <v>0.68179567585410139</v>
      </c>
      <c r="W74" s="40">
        <v>0.77624885143766387</v>
      </c>
      <c r="X74" s="40">
        <v>0.84771624393416378</v>
      </c>
      <c r="Y74" s="40">
        <v>0.69849551635906548</v>
      </c>
      <c r="Z74" s="39">
        <v>2380.2551000000003</v>
      </c>
      <c r="AA74" s="66">
        <v>39807.196000000004</v>
      </c>
      <c r="AB74" s="39">
        <v>17633.37</v>
      </c>
      <c r="AC74" s="39">
        <v>33082.892</v>
      </c>
      <c r="AD74" s="67">
        <v>49.267470000000003</v>
      </c>
      <c r="AE74" s="39">
        <v>14627.5</v>
      </c>
      <c r="AF74" s="42">
        <v>13952.6</v>
      </c>
      <c r="AG74" s="43">
        <v>0.95386087848231071</v>
      </c>
      <c r="AH74" s="42">
        <v>11917.9</v>
      </c>
      <c r="AI74" s="42">
        <v>11438.6</v>
      </c>
      <c r="AJ74" s="42">
        <v>2755.9</v>
      </c>
      <c r="AK74" s="42">
        <v>2704.1</v>
      </c>
      <c r="AL74" s="44">
        <v>17.046486292750622</v>
      </c>
      <c r="AM74" s="39">
        <v>6375434.5</v>
      </c>
      <c r="AN74" s="45">
        <v>63663</v>
      </c>
      <c r="AO74" s="51">
        <v>15610</v>
      </c>
      <c r="AP74" s="39">
        <v>148879</v>
      </c>
      <c r="AQ74" s="40">
        <v>0.68249776083411795</v>
      </c>
      <c r="AR74" s="39">
        <v>9340.3615547200588</v>
      </c>
      <c r="AS74" s="46">
        <v>0.55780333333333343</v>
      </c>
      <c r="AT74" s="47">
        <v>270051.55641802854</v>
      </c>
      <c r="AU74" s="47">
        <v>1263439.3951188913</v>
      </c>
      <c r="AV74" s="48">
        <v>5.2583333333333337</v>
      </c>
      <c r="AW74" s="48">
        <v>5.5633333333333326</v>
      </c>
      <c r="AX74" s="49">
        <v>0.91519219035997557</v>
      </c>
      <c r="AY74" s="49">
        <v>1.0926666666666667</v>
      </c>
      <c r="AZ74" s="50">
        <v>330961.47600000002</v>
      </c>
      <c r="BA74" s="68">
        <v>-147139</v>
      </c>
      <c r="BB74" s="47">
        <v>49183.932641995911</v>
      </c>
      <c r="BC74" s="47">
        <v>1973.3447159569678</v>
      </c>
      <c r="BD74" s="47">
        <v>318.50848882148642</v>
      </c>
      <c r="BE74" s="47">
        <v>13909.555126021205</v>
      </c>
      <c r="BF74" s="47">
        <v>1936.0420866254008</v>
      </c>
      <c r="BG74" s="47">
        <v>12907.54881579647</v>
      </c>
      <c r="BH74" s="47">
        <v>16436.464316492009</v>
      </c>
      <c r="BI74" s="47">
        <v>1090.9447768707762</v>
      </c>
      <c r="BJ74" s="47">
        <v>611.52431541160581</v>
      </c>
      <c r="BK74" s="47">
        <v>54098.87175854636</v>
      </c>
      <c r="BL74" s="47">
        <v>5390.0621104127431</v>
      </c>
      <c r="BM74" s="47">
        <v>4787.4697943035699</v>
      </c>
      <c r="BN74" s="47">
        <v>13768.084207345699</v>
      </c>
      <c r="BO74" s="47">
        <v>12.696970742460589</v>
      </c>
      <c r="BP74" s="47">
        <v>1194.0143975021663</v>
      </c>
      <c r="BQ74" s="47">
        <v>5828.5209547788336</v>
      </c>
      <c r="BR74" s="47">
        <v>0.52449800604405594</v>
      </c>
      <c r="BS74" s="47">
        <v>16530.137626078242</v>
      </c>
      <c r="BT74" s="47">
        <v>2600.6750749720873</v>
      </c>
      <c r="BU74" s="47">
        <v>2039.4524561671296</v>
      </c>
      <c r="BV74" s="47">
        <v>1774.5614492849156</v>
      </c>
      <c r="BW74" s="47">
        <v>172.67351151857562</v>
      </c>
      <c r="BX74" s="47">
        <v>-4914.9391159490333</v>
      </c>
      <c r="BY74" s="47">
        <v>0</v>
      </c>
      <c r="BZ74" s="47">
        <v>2227.201</v>
      </c>
      <c r="CA74" s="39">
        <v>360751.12265612639</v>
      </c>
    </row>
    <row r="75" spans="1:79" ht="15.6" x14ac:dyDescent="0.3">
      <c r="A75" s="52">
        <f t="shared" si="2"/>
        <v>1997</v>
      </c>
      <c r="B75" s="53">
        <f t="shared" si="3"/>
        <v>4</v>
      </c>
      <c r="C75" s="63">
        <v>192524</v>
      </c>
      <c r="D75" s="63">
        <v>25467</v>
      </c>
      <c r="E75" s="39">
        <v>167057</v>
      </c>
      <c r="F75" s="39">
        <v>114308</v>
      </c>
      <c r="G75" s="39">
        <v>31500</v>
      </c>
      <c r="H75" s="39">
        <v>43976</v>
      </c>
      <c r="I75" s="39">
        <v>43396</v>
      </c>
      <c r="J75" s="39">
        <v>580</v>
      </c>
      <c r="K75" s="39">
        <v>44411</v>
      </c>
      <c r="L75" s="39">
        <v>41671</v>
      </c>
      <c r="M75" s="39">
        <v>33825.879435703515</v>
      </c>
      <c r="N75" s="39">
        <v>8669.3698245145242</v>
      </c>
      <c r="O75" s="39">
        <v>3484.4494134045985</v>
      </c>
      <c r="P75" s="39">
        <v>21672.060197784391</v>
      </c>
      <c r="Q75" s="39">
        <v>133088</v>
      </c>
      <c r="R75" s="39">
        <v>2218119.3844810249</v>
      </c>
      <c r="S75" s="40">
        <v>0.69128004820178268</v>
      </c>
      <c r="T75" s="40">
        <v>0.7077457395807818</v>
      </c>
      <c r="U75" s="40">
        <v>0.71142857142857141</v>
      </c>
      <c r="V75" s="40">
        <v>0.68759793529357549</v>
      </c>
      <c r="W75" s="40">
        <v>0.79047983607664762</v>
      </c>
      <c r="X75" s="40">
        <v>0.85210338124835017</v>
      </c>
      <c r="Y75" s="40">
        <v>0.72202994479599025</v>
      </c>
      <c r="Z75" s="39">
        <v>2406.8047999999999</v>
      </c>
      <c r="AA75" s="66">
        <v>39828.366000000002</v>
      </c>
      <c r="AB75" s="39">
        <v>17705.972999999998</v>
      </c>
      <c r="AC75" s="39">
        <v>33181.065000000002</v>
      </c>
      <c r="AD75" s="67">
        <v>51.050690000000003</v>
      </c>
      <c r="AE75" s="39">
        <v>14776.9</v>
      </c>
      <c r="AF75" s="42">
        <v>14131.5</v>
      </c>
      <c r="AG75" s="43">
        <v>0.95632372148420852</v>
      </c>
      <c r="AH75" s="42">
        <v>12076.8</v>
      </c>
      <c r="AI75" s="42">
        <v>11615</v>
      </c>
      <c r="AJ75" s="42">
        <v>2780</v>
      </c>
      <c r="AK75" s="42">
        <v>2750.4</v>
      </c>
      <c r="AL75" s="44">
        <v>16.542852516492598</v>
      </c>
      <c r="AM75" s="39">
        <v>6463539.9000000004</v>
      </c>
      <c r="AN75" s="45">
        <v>64535</v>
      </c>
      <c r="AO75" s="51">
        <v>16127</v>
      </c>
      <c r="AP75" s="39">
        <v>150930</v>
      </c>
      <c r="AQ75" s="40">
        <v>0.69141765449525783</v>
      </c>
      <c r="AR75" s="39">
        <v>9484.9246712718614</v>
      </c>
      <c r="AS75" s="46">
        <v>0.56472</v>
      </c>
      <c r="AT75" s="47">
        <v>276925</v>
      </c>
      <c r="AU75" s="47">
        <v>1275294</v>
      </c>
      <c r="AV75" s="48">
        <v>4.9996666666666663</v>
      </c>
      <c r="AW75" s="48">
        <v>5.7033333333333331</v>
      </c>
      <c r="AX75" s="49">
        <v>0.88994363690299605</v>
      </c>
      <c r="AY75" s="49">
        <v>1.1236666666666668</v>
      </c>
      <c r="AZ75" s="50">
        <v>333627.255</v>
      </c>
      <c r="BA75" s="68">
        <v>-144208</v>
      </c>
      <c r="BB75" s="47">
        <v>50096.278369158717</v>
      </c>
      <c r="BC75" s="47">
        <v>2003.0289395101645</v>
      </c>
      <c r="BD75" s="47">
        <v>326.28780973372255</v>
      </c>
      <c r="BE75" s="47">
        <v>14318.838575885511</v>
      </c>
      <c r="BF75" s="47">
        <v>1869.9124274554899</v>
      </c>
      <c r="BG75" s="47">
        <v>13101.329739954528</v>
      </c>
      <c r="BH75" s="47">
        <v>16677.103443359563</v>
      </c>
      <c r="BI75" s="47">
        <v>1112.7354859703539</v>
      </c>
      <c r="BJ75" s="47">
        <v>687.04194728939001</v>
      </c>
      <c r="BK75" s="47">
        <v>54848.133882327398</v>
      </c>
      <c r="BL75" s="47">
        <v>5439.7950223604221</v>
      </c>
      <c r="BM75" s="47">
        <v>4924.0527780700932</v>
      </c>
      <c r="BN75" s="47">
        <v>13930.361643056109</v>
      </c>
      <c r="BO75" s="47">
        <v>14.307464751680424</v>
      </c>
      <c r="BP75" s="47">
        <v>1293.3778625492821</v>
      </c>
      <c r="BQ75" s="47">
        <v>5787.9263166674318</v>
      </c>
      <c r="BR75" s="47">
        <v>0.63063500588162436</v>
      </c>
      <c r="BS75" s="47">
        <v>16632.18213388685</v>
      </c>
      <c r="BT75" s="47">
        <v>2706.3559553181631</v>
      </c>
      <c r="BU75" s="47">
        <v>2109.5707369425495</v>
      </c>
      <c r="BV75" s="47">
        <v>1883.142004288874</v>
      </c>
      <c r="BW75" s="47">
        <v>126.43288314754399</v>
      </c>
      <c r="BX75" s="47">
        <v>-4751.8555006605939</v>
      </c>
      <c r="BY75" s="47">
        <v>0</v>
      </c>
      <c r="BZ75" s="47">
        <v>2186.933</v>
      </c>
      <c r="CA75" s="39">
        <v>364095.29686259129</v>
      </c>
    </row>
    <row r="76" spans="1:79" ht="15.6" x14ac:dyDescent="0.3">
      <c r="A76" s="37">
        <f t="shared" si="2"/>
        <v>1998</v>
      </c>
      <c r="B76" s="38">
        <f t="shared" si="3"/>
        <v>1</v>
      </c>
      <c r="C76" s="63">
        <v>194437</v>
      </c>
      <c r="D76" s="63">
        <v>25855</v>
      </c>
      <c r="E76" s="39">
        <v>168582</v>
      </c>
      <c r="F76" s="39">
        <v>114115</v>
      </c>
      <c r="G76" s="39">
        <v>31848</v>
      </c>
      <c r="H76" s="39">
        <v>45807</v>
      </c>
      <c r="I76" s="39">
        <v>45206</v>
      </c>
      <c r="J76" s="39">
        <v>601</v>
      </c>
      <c r="K76" s="39">
        <v>45227</v>
      </c>
      <c r="L76" s="39">
        <v>42560</v>
      </c>
      <c r="M76" s="39">
        <v>34480.701746213344</v>
      </c>
      <c r="N76" s="39">
        <v>8484.1452124794905</v>
      </c>
      <c r="O76" s="39">
        <v>3090.2721471460859</v>
      </c>
      <c r="P76" s="39">
        <v>22906.284386587769</v>
      </c>
      <c r="Q76" s="39">
        <v>134570</v>
      </c>
      <c r="R76" s="39">
        <v>2236705.1034030775</v>
      </c>
      <c r="S76" s="40">
        <v>0.69210078328713154</v>
      </c>
      <c r="T76" s="40">
        <v>0.70551636507032378</v>
      </c>
      <c r="U76" s="40">
        <v>0.7169053001758352</v>
      </c>
      <c r="V76" s="40">
        <v>0.68347122063442911</v>
      </c>
      <c r="W76" s="40">
        <v>0.7911424591505074</v>
      </c>
      <c r="X76" s="40">
        <v>0.84241071428571423</v>
      </c>
      <c r="Y76" s="40">
        <v>0.69031236115861738</v>
      </c>
      <c r="Z76" s="39">
        <v>2421.7622000000001</v>
      </c>
      <c r="AA76" s="66">
        <v>39852.650999999998</v>
      </c>
      <c r="AB76" s="39">
        <v>17802.82</v>
      </c>
      <c r="AC76" s="39">
        <v>33282.122000000003</v>
      </c>
      <c r="AD76" s="67">
        <v>50.00544</v>
      </c>
      <c r="AE76" s="39">
        <v>14974.1</v>
      </c>
      <c r="AF76" s="42">
        <v>14298</v>
      </c>
      <c r="AG76" s="43">
        <v>0.95484870543137812</v>
      </c>
      <c r="AH76" s="42">
        <v>12251.8</v>
      </c>
      <c r="AI76" s="42">
        <v>11767.4</v>
      </c>
      <c r="AJ76" s="42">
        <v>2796.1</v>
      </c>
      <c r="AK76" s="42">
        <v>2739.2</v>
      </c>
      <c r="AL76" s="44">
        <v>15.889168120556182</v>
      </c>
      <c r="AM76" s="39">
        <v>6497504.4000000004</v>
      </c>
      <c r="AN76" s="45">
        <v>65015</v>
      </c>
      <c r="AO76" s="51">
        <v>16570</v>
      </c>
      <c r="AP76" s="39">
        <v>152012</v>
      </c>
      <c r="AQ76" s="40">
        <v>0.69942710002417541</v>
      </c>
      <c r="AR76" s="39">
        <v>9691.8755631351614</v>
      </c>
      <c r="AS76" s="46">
        <v>0.53371333333333337</v>
      </c>
      <c r="AT76" s="42">
        <v>283782</v>
      </c>
      <c r="AU76" s="42">
        <v>1256504</v>
      </c>
      <c r="AV76" s="48">
        <v>4.5956666666666672</v>
      </c>
      <c r="AW76" s="48">
        <v>5.53</v>
      </c>
      <c r="AX76" s="49">
        <v>0.92024539877300615</v>
      </c>
      <c r="AY76" s="49">
        <v>1.0866666666666667</v>
      </c>
      <c r="AZ76" s="50">
        <v>343789.17200000002</v>
      </c>
      <c r="BA76" s="69">
        <v>-179195</v>
      </c>
      <c r="BB76" s="47">
        <v>51097.614317907006</v>
      </c>
      <c r="BC76" s="47">
        <v>2014.4605588829918</v>
      </c>
      <c r="BD76" s="47">
        <v>335.19830228059055</v>
      </c>
      <c r="BE76" s="47">
        <v>14762.958624660765</v>
      </c>
      <c r="BF76" s="47">
        <v>1816.9258520752223</v>
      </c>
      <c r="BG76" s="47">
        <v>13320.702310395147</v>
      </c>
      <c r="BH76" s="47">
        <v>16917.097817168884</v>
      </c>
      <c r="BI76" s="47">
        <v>1123.2267727489448</v>
      </c>
      <c r="BJ76" s="47">
        <v>807.04407969446095</v>
      </c>
      <c r="BK76" s="47">
        <v>55757.905309452588</v>
      </c>
      <c r="BL76" s="47">
        <v>5472.0822798692025</v>
      </c>
      <c r="BM76" s="47">
        <v>5065.9574594163068</v>
      </c>
      <c r="BN76" s="47">
        <v>14120.443589276019</v>
      </c>
      <c r="BO76" s="47">
        <v>17.026235023049583</v>
      </c>
      <c r="BP76" s="47">
        <v>1438.65866261779</v>
      </c>
      <c r="BQ76" s="47">
        <v>5772.5134047214979</v>
      </c>
      <c r="BR76" s="47">
        <v>1.0153424995939215</v>
      </c>
      <c r="BS76" s="47">
        <v>16731.86126952152</v>
      </c>
      <c r="BT76" s="47">
        <v>2856.7022008651902</v>
      </c>
      <c r="BU76" s="47">
        <v>2180.0457019385494</v>
      </c>
      <c r="BV76" s="47">
        <v>2054.4513875098964</v>
      </c>
      <c r="BW76" s="47">
        <v>47.148429072420846</v>
      </c>
      <c r="BX76" s="47">
        <v>-4660.2909617789028</v>
      </c>
      <c r="BY76" s="47">
        <v>0</v>
      </c>
      <c r="BZ76" s="47">
        <v>2113.5149999999999</v>
      </c>
      <c r="CA76" s="39">
        <v>367654.94892734173</v>
      </c>
    </row>
    <row r="77" spans="1:79" ht="15.6" x14ac:dyDescent="0.3">
      <c r="A77" s="52">
        <f t="shared" si="2"/>
        <v>1998</v>
      </c>
      <c r="B77" s="53">
        <f t="shared" si="3"/>
        <v>2</v>
      </c>
      <c r="C77" s="63">
        <v>195906</v>
      </c>
      <c r="D77" s="63">
        <v>25916</v>
      </c>
      <c r="E77" s="39">
        <v>169990</v>
      </c>
      <c r="F77" s="39">
        <v>115736</v>
      </c>
      <c r="G77" s="39">
        <v>32083</v>
      </c>
      <c r="H77" s="39">
        <v>46188</v>
      </c>
      <c r="I77" s="39">
        <v>45649</v>
      </c>
      <c r="J77" s="39">
        <v>539</v>
      </c>
      <c r="K77" s="39">
        <v>45968</v>
      </c>
      <c r="L77" s="39">
        <v>44069</v>
      </c>
      <c r="M77" s="39">
        <v>35761.091325108071</v>
      </c>
      <c r="N77" s="39">
        <v>8924.3576443639304</v>
      </c>
      <c r="O77" s="39">
        <v>3667.6831087554615</v>
      </c>
      <c r="P77" s="39">
        <v>23169.050571988686</v>
      </c>
      <c r="Q77" s="39">
        <v>137435</v>
      </c>
      <c r="R77" s="39">
        <v>2255443.7340254863</v>
      </c>
      <c r="S77" s="40">
        <v>0.70153543025736831</v>
      </c>
      <c r="T77" s="40">
        <v>0.70640941452961914</v>
      </c>
      <c r="U77" s="40">
        <v>0.72349842595767233</v>
      </c>
      <c r="V77" s="40">
        <v>0.69002606847904668</v>
      </c>
      <c r="W77" s="40">
        <v>0.79509658893143054</v>
      </c>
      <c r="X77" s="40">
        <v>0.816651160679843</v>
      </c>
      <c r="Y77" s="40">
        <v>0.67762009446284532</v>
      </c>
      <c r="Z77" s="39">
        <v>2432.2903999999999</v>
      </c>
      <c r="AA77" s="66">
        <v>39938.572</v>
      </c>
      <c r="AB77" s="39">
        <v>17905.377</v>
      </c>
      <c r="AC77" s="39">
        <v>33398.538999999997</v>
      </c>
      <c r="AD77" s="67">
        <v>54.558750000000003</v>
      </c>
      <c r="AE77" s="39">
        <v>15107.2</v>
      </c>
      <c r="AF77" s="42">
        <v>14435.4</v>
      </c>
      <c r="AG77" s="43">
        <v>0.9555311374708747</v>
      </c>
      <c r="AH77" s="42">
        <v>12363.8</v>
      </c>
      <c r="AI77" s="42">
        <v>11864.7</v>
      </c>
      <c r="AJ77" s="42">
        <v>2818.1</v>
      </c>
      <c r="AK77" s="42">
        <v>2756</v>
      </c>
      <c r="AL77" s="44">
        <v>15.627579357865518</v>
      </c>
      <c r="AM77" s="39">
        <v>6591560.7000000002</v>
      </c>
      <c r="AN77" s="45">
        <v>66505</v>
      </c>
      <c r="AO77" s="51">
        <v>16749</v>
      </c>
      <c r="AP77" s="39">
        <v>153241</v>
      </c>
      <c r="AQ77" s="40">
        <v>0.70077641398326607</v>
      </c>
      <c r="AR77" s="39">
        <v>9820.9523164240818</v>
      </c>
      <c r="AS77" s="46">
        <v>0.5226966666666667</v>
      </c>
      <c r="AT77" s="47">
        <v>299727</v>
      </c>
      <c r="AU77" s="47">
        <v>1262685</v>
      </c>
      <c r="AV77" s="48">
        <v>4.3576666666666668</v>
      </c>
      <c r="AW77" s="48">
        <v>5.56</v>
      </c>
      <c r="AX77" s="49">
        <v>0.90881551045137832</v>
      </c>
      <c r="AY77" s="49">
        <v>1.1003333333333334</v>
      </c>
      <c r="AZ77" s="50">
        <v>349355.69300000003</v>
      </c>
      <c r="BA77" s="68">
        <v>-186216</v>
      </c>
      <c r="BB77" s="47">
        <v>52157.902970243515</v>
      </c>
      <c r="BC77" s="47">
        <v>2030.2489830789261</v>
      </c>
      <c r="BD77" s="47">
        <v>344.28317838710149</v>
      </c>
      <c r="BE77" s="47">
        <v>15217.523194306563</v>
      </c>
      <c r="BF77" s="47">
        <v>1793.1608810930265</v>
      </c>
      <c r="BG77" s="47">
        <v>13524.870414413337</v>
      </c>
      <c r="BH77" s="47">
        <v>17179.556439825057</v>
      </c>
      <c r="BI77" s="47">
        <v>1143.9325783608033</v>
      </c>
      <c r="BJ77" s="47">
        <v>924.32730077870497</v>
      </c>
      <c r="BK77" s="47">
        <v>56551.251756521626</v>
      </c>
      <c r="BL77" s="47">
        <v>5517.264270925034</v>
      </c>
      <c r="BM77" s="47">
        <v>5200.4363481882701</v>
      </c>
      <c r="BN77" s="47">
        <v>14314.198932053576</v>
      </c>
      <c r="BO77" s="47">
        <v>19.003249122377412</v>
      </c>
      <c r="BP77" s="47">
        <v>1558.107517598077</v>
      </c>
      <c r="BQ77" s="47">
        <v>5709.1428780545248</v>
      </c>
      <c r="BR77" s="47">
        <v>1.2630884972412717</v>
      </c>
      <c r="BS77" s="47">
        <v>16849.688415966782</v>
      </c>
      <c r="BT77" s="47">
        <v>2986.8598187379248</v>
      </c>
      <c r="BU77" s="47">
        <v>2236.71740716153</v>
      </c>
      <c r="BV77" s="47">
        <v>2149.8945857943472</v>
      </c>
      <c r="BW77" s="47">
        <v>8.675275813403271</v>
      </c>
      <c r="BX77" s="47">
        <v>-4393.348761514666</v>
      </c>
      <c r="BY77" s="47">
        <v>0</v>
      </c>
      <c r="BZ77" s="47">
        <v>2076.41</v>
      </c>
      <c r="CA77" s="39">
        <v>371301.41565756884</v>
      </c>
    </row>
    <row r="78" spans="1:79" ht="15.6" x14ac:dyDescent="0.3">
      <c r="A78" s="52">
        <f t="shared" si="2"/>
        <v>1998</v>
      </c>
      <c r="B78" s="53">
        <f t="shared" si="3"/>
        <v>3</v>
      </c>
      <c r="C78" s="63">
        <v>198255</v>
      </c>
      <c r="D78" s="63">
        <v>26053</v>
      </c>
      <c r="E78" s="39">
        <v>172202</v>
      </c>
      <c r="F78" s="39">
        <v>116245</v>
      </c>
      <c r="G78" s="39">
        <v>32485</v>
      </c>
      <c r="H78" s="39">
        <v>48555</v>
      </c>
      <c r="I78" s="39">
        <v>47562</v>
      </c>
      <c r="J78" s="39">
        <v>993</v>
      </c>
      <c r="K78" s="39">
        <v>46176</v>
      </c>
      <c r="L78" s="39">
        <v>45206</v>
      </c>
      <c r="M78" s="39">
        <v>36770.034321415602</v>
      </c>
      <c r="N78" s="39">
        <v>9700.5974715049961</v>
      </c>
      <c r="O78" s="39">
        <v>3346.5611718303658</v>
      </c>
      <c r="P78" s="39">
        <v>23722.875678080236</v>
      </c>
      <c r="Q78" s="39">
        <v>139766</v>
      </c>
      <c r="R78" s="39">
        <v>2276319.3997800178</v>
      </c>
      <c r="S78" s="40">
        <v>0.70498095886610679</v>
      </c>
      <c r="T78" s="40">
        <v>0.71799217170630991</v>
      </c>
      <c r="U78" s="40">
        <v>0.72775126981683858</v>
      </c>
      <c r="V78" s="40">
        <v>0.69364198309574876</v>
      </c>
      <c r="W78" s="40">
        <v>0.78874306999306998</v>
      </c>
      <c r="X78" s="40">
        <v>0.82829712869973016</v>
      </c>
      <c r="Y78" s="40">
        <v>0.69811002982405135</v>
      </c>
      <c r="Z78" s="39">
        <v>2447.1272000000004</v>
      </c>
      <c r="AA78" s="66">
        <v>40024.591999999997</v>
      </c>
      <c r="AB78" s="39">
        <v>18046.642</v>
      </c>
      <c r="AC78" s="39">
        <v>33515.292000000001</v>
      </c>
      <c r="AD78" s="67">
        <v>60.815040000000003</v>
      </c>
      <c r="AE78" s="39">
        <v>15314</v>
      </c>
      <c r="AF78" s="42">
        <v>14595.8</v>
      </c>
      <c r="AG78" s="43">
        <v>0.95310173697270462</v>
      </c>
      <c r="AH78" s="42">
        <v>12525.4</v>
      </c>
      <c r="AI78" s="42">
        <v>11995.4</v>
      </c>
      <c r="AJ78" s="42">
        <v>2831.2</v>
      </c>
      <c r="AK78" s="42">
        <v>2766.5</v>
      </c>
      <c r="AL78" s="44">
        <v>15.142107878019631</v>
      </c>
      <c r="AM78" s="39">
        <v>6794688.5</v>
      </c>
      <c r="AN78" s="45">
        <v>67928</v>
      </c>
      <c r="AO78" s="51">
        <v>16941</v>
      </c>
      <c r="AP78" s="39">
        <v>155261</v>
      </c>
      <c r="AQ78" s="40">
        <v>0.69856712664217879</v>
      </c>
      <c r="AR78" s="39">
        <v>9930.5973952577369</v>
      </c>
      <c r="AS78" s="46">
        <v>0.51142333333333334</v>
      </c>
      <c r="AT78" s="47">
        <v>306362</v>
      </c>
      <c r="AU78" s="47">
        <v>1265082</v>
      </c>
      <c r="AV78" s="48">
        <v>4.3103333333333333</v>
      </c>
      <c r="AW78" s="48">
        <v>5.4966666666666661</v>
      </c>
      <c r="AX78" s="49">
        <v>0.89472114524306601</v>
      </c>
      <c r="AY78" s="49">
        <v>1.1176666666666666</v>
      </c>
      <c r="AZ78" s="50">
        <v>353728.06</v>
      </c>
      <c r="BA78" s="68">
        <v>-173291</v>
      </c>
      <c r="BB78" s="47">
        <v>53277.144326168265</v>
      </c>
      <c r="BC78" s="47">
        <v>2050.3942120979673</v>
      </c>
      <c r="BD78" s="47">
        <v>353.54243805325547</v>
      </c>
      <c r="BE78" s="47">
        <v>15682.532284822901</v>
      </c>
      <c r="BF78" s="47">
        <v>1798.6175145089023</v>
      </c>
      <c r="BG78" s="47">
        <v>13713.834052009093</v>
      </c>
      <c r="BH78" s="47">
        <v>17464.479311328087</v>
      </c>
      <c r="BI78" s="47">
        <v>1174.8529028059295</v>
      </c>
      <c r="BJ78" s="47">
        <v>1038.891610542122</v>
      </c>
      <c r="BK78" s="47">
        <v>57228.173223534512</v>
      </c>
      <c r="BL78" s="47">
        <v>5575.3409955279149</v>
      </c>
      <c r="BM78" s="47">
        <v>5327.4894443859812</v>
      </c>
      <c r="BN78" s="47">
        <v>14511.62767138878</v>
      </c>
      <c r="BO78" s="47">
        <v>20.238507049663916</v>
      </c>
      <c r="BP78" s="47">
        <v>1651.7244274901436</v>
      </c>
      <c r="BQ78" s="47">
        <v>5597.8147366665135</v>
      </c>
      <c r="BR78" s="47">
        <v>1.3738729988236751</v>
      </c>
      <c r="BS78" s="47">
        <v>16985.663573222628</v>
      </c>
      <c r="BT78" s="47">
        <v>3096.8288089363673</v>
      </c>
      <c r="BU78" s="47">
        <v>2279.5858526114903</v>
      </c>
      <c r="BV78" s="47">
        <v>2169.4715991422258</v>
      </c>
      <c r="BW78" s="47">
        <v>11.013423370491211</v>
      </c>
      <c r="BX78" s="47">
        <v>-3951.0288998678811</v>
      </c>
      <c r="BY78" s="47">
        <v>0</v>
      </c>
      <c r="BZ78" s="47">
        <v>2046.675</v>
      </c>
      <c r="CA78" s="39">
        <v>375053.17993597552</v>
      </c>
    </row>
    <row r="79" spans="1:79" ht="15.6" x14ac:dyDescent="0.3">
      <c r="A79" s="52">
        <f t="shared" si="2"/>
        <v>1998</v>
      </c>
      <c r="B79" s="53">
        <f t="shared" si="3"/>
        <v>4</v>
      </c>
      <c r="C79" s="63">
        <v>200339</v>
      </c>
      <c r="D79" s="63">
        <v>26094</v>
      </c>
      <c r="E79" s="39">
        <v>174245</v>
      </c>
      <c r="F79" s="39">
        <v>118546</v>
      </c>
      <c r="G79" s="39">
        <v>32863</v>
      </c>
      <c r="H79" s="39">
        <v>49981</v>
      </c>
      <c r="I79" s="39">
        <v>48861</v>
      </c>
      <c r="J79" s="39">
        <v>1120</v>
      </c>
      <c r="K79" s="39">
        <v>46067</v>
      </c>
      <c r="L79" s="39">
        <v>47118</v>
      </c>
      <c r="M79" s="39">
        <v>38664.17260726299</v>
      </c>
      <c r="N79" s="39">
        <v>10166.647805919403</v>
      </c>
      <c r="O79" s="39">
        <v>4079.0134841919612</v>
      </c>
      <c r="P79" s="39">
        <v>24418.51131715162</v>
      </c>
      <c r="Q79" s="39">
        <v>142271</v>
      </c>
      <c r="R79" s="39">
        <v>2298364.8744705473</v>
      </c>
      <c r="S79" s="40">
        <v>0.71015129355742013</v>
      </c>
      <c r="T79" s="40">
        <v>0.72053886255124588</v>
      </c>
      <c r="U79" s="40">
        <v>0.73359096856647288</v>
      </c>
      <c r="V79" s="40">
        <v>0.70158203884488657</v>
      </c>
      <c r="W79" s="40">
        <v>0.78830833351422924</v>
      </c>
      <c r="X79" s="40">
        <v>0.81790398573793455</v>
      </c>
      <c r="Y79" s="40">
        <v>0.72574023039041602</v>
      </c>
      <c r="Z79" s="39">
        <v>2456.9187999999999</v>
      </c>
      <c r="AA79" s="66">
        <v>40110.589999999997</v>
      </c>
      <c r="AB79" s="39">
        <v>18067.05</v>
      </c>
      <c r="AC79" s="39">
        <v>33632.279000000002</v>
      </c>
      <c r="AD79" s="67">
        <v>66.737070000000003</v>
      </c>
      <c r="AE79" s="39">
        <v>15440.3</v>
      </c>
      <c r="AF79" s="42">
        <v>14739.5</v>
      </c>
      <c r="AG79" s="43">
        <v>0.95461228084946537</v>
      </c>
      <c r="AH79" s="42">
        <v>12656.2</v>
      </c>
      <c r="AI79" s="42">
        <v>12141.8</v>
      </c>
      <c r="AJ79" s="42">
        <v>2865.8</v>
      </c>
      <c r="AK79" s="42">
        <v>2828</v>
      </c>
      <c r="AL79" s="44">
        <v>14.538898159909891</v>
      </c>
      <c r="AM79" s="39">
        <v>6746311.2999999998</v>
      </c>
      <c r="AN79" s="45">
        <v>68913</v>
      </c>
      <c r="AO79" s="51">
        <v>17214</v>
      </c>
      <c r="AP79" s="39">
        <v>157031</v>
      </c>
      <c r="AQ79" s="40">
        <v>0.70421843003412965</v>
      </c>
      <c r="AR79" s="39">
        <v>10020.810799636129</v>
      </c>
      <c r="AS79" s="46">
        <v>0.50629999999999997</v>
      </c>
      <c r="AT79" s="47">
        <v>336404</v>
      </c>
      <c r="AU79" s="47">
        <v>1283150</v>
      </c>
      <c r="AV79" s="48">
        <v>3.7173333333333338</v>
      </c>
      <c r="AW79" s="48">
        <v>5.166666666666667</v>
      </c>
      <c r="AX79" s="49">
        <v>0.84985835694051004</v>
      </c>
      <c r="AY79" s="49">
        <v>1.1766666666666665</v>
      </c>
      <c r="AZ79" s="50">
        <v>346416.96600000001</v>
      </c>
      <c r="BA79" s="68">
        <v>-199650</v>
      </c>
      <c r="BB79" s="47">
        <v>54455.338385681214</v>
      </c>
      <c r="BC79" s="47">
        <v>2074.8962459401155</v>
      </c>
      <c r="BD79" s="47">
        <v>362.97608127905244</v>
      </c>
      <c r="BE79" s="47">
        <v>16157.985896209779</v>
      </c>
      <c r="BF79" s="47">
        <v>1833.2957523228497</v>
      </c>
      <c r="BG79" s="47">
        <v>13887.593223182423</v>
      </c>
      <c r="BH79" s="47">
        <v>17771.866431677972</v>
      </c>
      <c r="BI79" s="47">
        <v>1215.9877460843236</v>
      </c>
      <c r="BJ79" s="47">
        <v>1150.7370089847118</v>
      </c>
      <c r="BK79" s="47">
        <v>57788.669710491282</v>
      </c>
      <c r="BL79" s="47">
        <v>5646.3124536778487</v>
      </c>
      <c r="BM79" s="47">
        <v>5447.1167480094409</v>
      </c>
      <c r="BN79" s="47">
        <v>14712.729807281627</v>
      </c>
      <c r="BO79" s="47">
        <v>20.732008804909089</v>
      </c>
      <c r="BP79" s="47">
        <v>1719.5093922939891</v>
      </c>
      <c r="BQ79" s="47">
        <v>5438.5289805574612</v>
      </c>
      <c r="BR79" s="47">
        <v>1.3476960043411317</v>
      </c>
      <c r="BS79" s="47">
        <v>17139.786741289063</v>
      </c>
      <c r="BT79" s="47">
        <v>3186.6091714605182</v>
      </c>
      <c r="BU79" s="47">
        <v>2308.6510382884298</v>
      </c>
      <c r="BV79" s="47">
        <v>2113.1824275535328</v>
      </c>
      <c r="BW79" s="47">
        <v>54.162871743684704</v>
      </c>
      <c r="BX79" s="47">
        <v>-3333.3313768385524</v>
      </c>
      <c r="BY79" s="47">
        <v>0</v>
      </c>
      <c r="BZ79" s="47">
        <v>2024.3109999999999</v>
      </c>
      <c r="CA79" s="39">
        <v>378848.8355103322</v>
      </c>
    </row>
    <row r="80" spans="1:79" ht="15.6" x14ac:dyDescent="0.3">
      <c r="A80" s="52">
        <f t="shared" si="2"/>
        <v>1999</v>
      </c>
      <c r="B80" s="53">
        <f t="shared" si="3"/>
        <v>1</v>
      </c>
      <c r="C80" s="63">
        <v>201961</v>
      </c>
      <c r="D80" s="63">
        <v>26346</v>
      </c>
      <c r="E80" s="39">
        <v>175615</v>
      </c>
      <c r="F80" s="39">
        <v>118909</v>
      </c>
      <c r="G80" s="39">
        <v>33238</v>
      </c>
      <c r="H80" s="39">
        <v>50711</v>
      </c>
      <c r="I80" s="39">
        <v>49523</v>
      </c>
      <c r="J80" s="39">
        <v>1188</v>
      </c>
      <c r="K80" s="39">
        <v>47985</v>
      </c>
      <c r="L80" s="39">
        <v>48882</v>
      </c>
      <c r="M80" s="39">
        <v>39894.168075297734</v>
      </c>
      <c r="N80" s="39">
        <v>10738.869359499926</v>
      </c>
      <c r="O80" s="39">
        <v>4014.0106768115888</v>
      </c>
      <c r="P80" s="39">
        <v>25141.288038986226</v>
      </c>
      <c r="Q80" s="39">
        <v>144646</v>
      </c>
      <c r="R80" s="39">
        <v>2320869.8019275754</v>
      </c>
      <c r="S80" s="40">
        <v>0.71620758463267664</v>
      </c>
      <c r="T80" s="40">
        <v>0.72051737042612418</v>
      </c>
      <c r="U80" s="40">
        <v>0.74038750827366262</v>
      </c>
      <c r="V80" s="40">
        <v>0.70761060517335383</v>
      </c>
      <c r="W80" s="40">
        <v>0.78789204959883297</v>
      </c>
      <c r="X80" s="40">
        <v>0.80426332801440203</v>
      </c>
      <c r="Y80" s="40">
        <v>0.68129050421014636</v>
      </c>
      <c r="Z80" s="39">
        <v>2478.4078999999997</v>
      </c>
      <c r="AA80" s="66">
        <v>40202.160000000003</v>
      </c>
      <c r="AB80" s="39">
        <v>18091.740000000002</v>
      </c>
      <c r="AC80" s="39">
        <v>33754.197</v>
      </c>
      <c r="AD80" s="67">
        <v>78.538989999999998</v>
      </c>
      <c r="AE80" s="39">
        <v>15638.2</v>
      </c>
      <c r="AF80" s="42">
        <v>14940.7</v>
      </c>
      <c r="AG80" s="43">
        <v>0.95539768003990233</v>
      </c>
      <c r="AH80" s="42">
        <v>12880.9</v>
      </c>
      <c r="AI80" s="42">
        <v>12370</v>
      </c>
      <c r="AJ80" s="42">
        <v>2897.7</v>
      </c>
      <c r="AK80" s="42">
        <v>2847.1</v>
      </c>
      <c r="AL80" s="44">
        <v>13.561658524829562</v>
      </c>
      <c r="AM80" s="39">
        <v>6834897.9000000004</v>
      </c>
      <c r="AN80" s="45">
        <v>70065</v>
      </c>
      <c r="AO80" s="51">
        <v>17445</v>
      </c>
      <c r="AP80" s="39">
        <v>158170</v>
      </c>
      <c r="AQ80" s="40">
        <v>0.71960697175312704</v>
      </c>
      <c r="AR80" s="39">
        <v>9976.2786079685029</v>
      </c>
      <c r="AS80" s="46">
        <v>0.49630666666666662</v>
      </c>
      <c r="AT80" s="47">
        <v>351269</v>
      </c>
      <c r="AU80" s="47">
        <v>1343008</v>
      </c>
      <c r="AV80" s="48">
        <v>3.0696666666666665</v>
      </c>
      <c r="AW80" s="48">
        <v>4.87</v>
      </c>
      <c r="AX80" s="49">
        <v>0.89020771513353114</v>
      </c>
      <c r="AY80" s="49">
        <v>1.1233333333333333</v>
      </c>
      <c r="AZ80" s="50">
        <v>350850.71500000003</v>
      </c>
      <c r="BA80" s="68">
        <v>-196205</v>
      </c>
      <c r="BB80" s="47">
        <v>55692.485148782427</v>
      </c>
      <c r="BC80" s="47">
        <v>2103.7550846053709</v>
      </c>
      <c r="BD80" s="47">
        <v>372.58410806449245</v>
      </c>
      <c r="BE80" s="47">
        <v>16643.884028467201</v>
      </c>
      <c r="BF80" s="47">
        <v>1897.1955945348686</v>
      </c>
      <c r="BG80" s="47">
        <v>14046.147927933322</v>
      </c>
      <c r="BH80" s="47">
        <v>18101.717800874714</v>
      </c>
      <c r="BI80" s="47">
        <v>1267.3371081959849</v>
      </c>
      <c r="BJ80" s="47">
        <v>1259.8634961064749</v>
      </c>
      <c r="BK80" s="47">
        <v>58232.7412173919</v>
      </c>
      <c r="BL80" s="47">
        <v>5730.1786453748318</v>
      </c>
      <c r="BM80" s="47">
        <v>5559.3182590586493</v>
      </c>
      <c r="BN80" s="47">
        <v>14917.505339732117</v>
      </c>
      <c r="BO80" s="47">
        <v>20.483754388112935</v>
      </c>
      <c r="BP80" s="47">
        <v>1761.4624120096141</v>
      </c>
      <c r="BQ80" s="47">
        <v>5231.2856097273707</v>
      </c>
      <c r="BR80" s="47">
        <v>1.184557513793641</v>
      </c>
      <c r="BS80" s="47">
        <v>17312.057920166088</v>
      </c>
      <c r="BT80" s="47">
        <v>3256.200906310376</v>
      </c>
      <c r="BU80" s="47">
        <v>2323.9129641923505</v>
      </c>
      <c r="BV80" s="47">
        <v>1981.0270710282684</v>
      </c>
      <c r="BW80" s="47">
        <v>138.1236209329837</v>
      </c>
      <c r="BX80" s="47">
        <v>-2540.2561924266765</v>
      </c>
      <c r="BY80" s="47">
        <v>0</v>
      </c>
      <c r="BZ80" s="47">
        <v>2008.3309999999999</v>
      </c>
      <c r="CA80" s="39">
        <v>382696.74696715164</v>
      </c>
    </row>
    <row r="81" spans="1:79" ht="15.6" x14ac:dyDescent="0.3">
      <c r="A81" s="52">
        <f t="shared" si="2"/>
        <v>1999</v>
      </c>
      <c r="B81" s="53">
        <f t="shared" si="3"/>
        <v>2</v>
      </c>
      <c r="C81" s="63">
        <v>205006</v>
      </c>
      <c r="D81" s="63">
        <v>26711</v>
      </c>
      <c r="E81" s="39">
        <v>178295</v>
      </c>
      <c r="F81" s="39">
        <v>120850</v>
      </c>
      <c r="G81" s="39">
        <v>33504</v>
      </c>
      <c r="H81" s="39">
        <v>52167</v>
      </c>
      <c r="I81" s="39">
        <v>51252</v>
      </c>
      <c r="J81" s="39">
        <v>915</v>
      </c>
      <c r="K81" s="39">
        <v>48613</v>
      </c>
      <c r="L81" s="39">
        <v>50128</v>
      </c>
      <c r="M81" s="39">
        <v>40930.068574721474</v>
      </c>
      <c r="N81" s="39">
        <v>10540.553360175263</v>
      </c>
      <c r="O81" s="39">
        <v>4743.6081624167073</v>
      </c>
      <c r="P81" s="39">
        <v>25645.907052129496</v>
      </c>
      <c r="Q81" s="39">
        <v>147165</v>
      </c>
      <c r="R81" s="39">
        <v>2344554.5436390419</v>
      </c>
      <c r="S81" s="40">
        <v>0.71785703833058545</v>
      </c>
      <c r="T81" s="40">
        <v>0.72197765825403393</v>
      </c>
      <c r="U81" s="40">
        <v>0.74092645654250244</v>
      </c>
      <c r="V81" s="40">
        <v>0.71333801607742142</v>
      </c>
      <c r="W81" s="40">
        <v>0.78773167671199062</v>
      </c>
      <c r="X81" s="40">
        <v>0.80745292052345996</v>
      </c>
      <c r="Y81" s="40">
        <v>0.64360234829710739</v>
      </c>
      <c r="Z81" s="39">
        <v>2492.1117000000004</v>
      </c>
      <c r="AA81" s="66">
        <v>40271.623</v>
      </c>
      <c r="AB81" s="39">
        <v>18144.319</v>
      </c>
      <c r="AC81" s="39">
        <v>33840.673999999999</v>
      </c>
      <c r="AD81" s="67">
        <v>78.767479999999992</v>
      </c>
      <c r="AE81" s="39">
        <v>15819.3</v>
      </c>
      <c r="AF81" s="42">
        <v>15106.8</v>
      </c>
      <c r="AG81" s="43">
        <v>0.95496008040810909</v>
      </c>
      <c r="AH81" s="42">
        <v>13040.2</v>
      </c>
      <c r="AI81" s="42">
        <v>12501.2</v>
      </c>
      <c r="AJ81" s="42">
        <v>2913.4</v>
      </c>
      <c r="AK81" s="42">
        <v>2850.7</v>
      </c>
      <c r="AL81" s="44">
        <v>12.814032866154964</v>
      </c>
      <c r="AM81" s="39">
        <v>7025365.2000000002</v>
      </c>
      <c r="AN81" s="45">
        <v>71356</v>
      </c>
      <c r="AO81" s="51">
        <v>17908</v>
      </c>
      <c r="AP81" s="39">
        <v>160387</v>
      </c>
      <c r="AQ81" s="40">
        <v>0.71200119723353539</v>
      </c>
      <c r="AR81" s="39">
        <v>10073.752198407105</v>
      </c>
      <c r="AS81" s="46">
        <v>0.51296333333333333</v>
      </c>
      <c r="AT81" s="47">
        <v>365223</v>
      </c>
      <c r="AU81" s="47">
        <v>1339212</v>
      </c>
      <c r="AV81" s="48">
        <v>2.6140000000000003</v>
      </c>
      <c r="AW81" s="48">
        <v>4.953333333333334</v>
      </c>
      <c r="AX81" s="49">
        <v>0.94607379375591283</v>
      </c>
      <c r="AY81" s="49">
        <v>1.0570000000000002</v>
      </c>
      <c r="AZ81" s="50">
        <v>353859.63299999997</v>
      </c>
      <c r="BA81" s="68">
        <v>-192108</v>
      </c>
      <c r="BB81" s="47">
        <v>56857.749794509939</v>
      </c>
      <c r="BC81" s="47">
        <v>2138.5965862293247</v>
      </c>
      <c r="BD81" s="47">
        <v>381.39367555287146</v>
      </c>
      <c r="BE81" s="47">
        <v>17084.789669983293</v>
      </c>
      <c r="BF81" s="47">
        <v>1913.4772936057291</v>
      </c>
      <c r="BG81" s="47">
        <v>14298.410638660353</v>
      </c>
      <c r="BH81" s="47">
        <v>18454.671228203526</v>
      </c>
      <c r="BI81" s="47">
        <v>1282.2420097622557</v>
      </c>
      <c r="BJ81" s="47">
        <v>1304.1686925125903</v>
      </c>
      <c r="BK81" s="47">
        <v>58850.773333195386</v>
      </c>
      <c r="BL81" s="47">
        <v>5835.353663903692</v>
      </c>
      <c r="BM81" s="47">
        <v>5650.6715598548735</v>
      </c>
      <c r="BN81" s="47">
        <v>15135.013416819469</v>
      </c>
      <c r="BO81" s="47">
        <v>20.590950866149299</v>
      </c>
      <c r="BP81" s="47">
        <v>1798.4586550920187</v>
      </c>
      <c r="BQ81" s="47">
        <v>5088.2740175043864</v>
      </c>
      <c r="BR81" s="47">
        <v>1.1454791120571883</v>
      </c>
      <c r="BS81" s="47">
        <v>17532.243223650461</v>
      </c>
      <c r="BT81" s="47">
        <v>3330.6572377261691</v>
      </c>
      <c r="BU81" s="47">
        <v>2352.1525488769785</v>
      </c>
      <c r="BV81" s="47">
        <v>1916.5541000068554</v>
      </c>
      <c r="BW81" s="47">
        <v>189.65847223550983</v>
      </c>
      <c r="BX81" s="47">
        <v>-1993.023641691256</v>
      </c>
      <c r="BY81" s="47">
        <v>0</v>
      </c>
      <c r="BZ81" s="47">
        <v>2001.1010000000001</v>
      </c>
      <c r="CA81" s="39">
        <v>386568.92888884706</v>
      </c>
    </row>
    <row r="82" spans="1:79" ht="15.6" x14ac:dyDescent="0.3">
      <c r="A82" s="52">
        <f t="shared" si="2"/>
        <v>1999</v>
      </c>
      <c r="B82" s="53">
        <f t="shared" si="3"/>
        <v>3</v>
      </c>
      <c r="C82" s="63">
        <v>207455</v>
      </c>
      <c r="D82" s="63">
        <v>26906</v>
      </c>
      <c r="E82" s="39">
        <v>180549</v>
      </c>
      <c r="F82" s="39">
        <v>122695</v>
      </c>
      <c r="G82" s="39">
        <v>33469</v>
      </c>
      <c r="H82" s="39">
        <v>53149</v>
      </c>
      <c r="I82" s="39">
        <v>51821</v>
      </c>
      <c r="J82" s="39">
        <v>1328</v>
      </c>
      <c r="K82" s="39">
        <v>49834</v>
      </c>
      <c r="L82" s="39">
        <v>51692</v>
      </c>
      <c r="M82" s="39">
        <v>42037.962159047252</v>
      </c>
      <c r="N82" s="39">
        <v>11268.290824533809</v>
      </c>
      <c r="O82" s="39">
        <v>4203.6106691108253</v>
      </c>
      <c r="P82" s="39">
        <v>26566.060665402612</v>
      </c>
      <c r="Q82" s="39">
        <v>149830</v>
      </c>
      <c r="R82" s="39">
        <v>2368930.6206478341</v>
      </c>
      <c r="S82" s="40">
        <v>0.72222891711455495</v>
      </c>
      <c r="T82" s="40">
        <v>0.73543339174375488</v>
      </c>
      <c r="U82" s="40">
        <v>0.7490513609608892</v>
      </c>
      <c r="V82" s="40">
        <v>0.72055730302387067</v>
      </c>
      <c r="W82" s="40">
        <v>0.79160813902155158</v>
      </c>
      <c r="X82" s="40">
        <v>0.83589336841290718</v>
      </c>
      <c r="Y82" s="40">
        <v>0.66080861738758401</v>
      </c>
      <c r="Z82" s="39">
        <v>2522.3962999999999</v>
      </c>
      <c r="AA82" s="66">
        <v>40341.07</v>
      </c>
      <c r="AB82" s="39">
        <v>18290.826000000001</v>
      </c>
      <c r="AC82" s="39">
        <v>33927.258000000002</v>
      </c>
      <c r="AD82" s="67">
        <v>85.324839999999995</v>
      </c>
      <c r="AE82" s="39">
        <v>16006.6</v>
      </c>
      <c r="AF82" s="42">
        <v>15264.8</v>
      </c>
      <c r="AG82" s="43">
        <v>0.95365661664563361</v>
      </c>
      <c r="AH82" s="42">
        <v>13211.7</v>
      </c>
      <c r="AI82" s="42">
        <v>12669.5</v>
      </c>
      <c r="AJ82" s="42">
        <v>2911.3</v>
      </c>
      <c r="AK82" s="42">
        <v>2825.8</v>
      </c>
      <c r="AL82" s="44">
        <v>12.488369852733824</v>
      </c>
      <c r="AM82" s="39">
        <v>6959162.9000000004</v>
      </c>
      <c r="AN82" s="45">
        <v>73076</v>
      </c>
      <c r="AO82" s="51">
        <v>18242</v>
      </c>
      <c r="AP82" s="39">
        <v>162307</v>
      </c>
      <c r="AQ82" s="40">
        <v>0.71511471199124799</v>
      </c>
      <c r="AR82" s="39">
        <v>10197.912565197268</v>
      </c>
      <c r="AS82" s="46">
        <v>0.54652999999999996</v>
      </c>
      <c r="AT82" s="47">
        <v>371921</v>
      </c>
      <c r="AU82" s="47">
        <v>1360571</v>
      </c>
      <c r="AV82" s="48">
        <v>2.6763333333333335</v>
      </c>
      <c r="AW82" s="48">
        <v>5.35</v>
      </c>
      <c r="AX82" s="49">
        <v>0.9538950715421306</v>
      </c>
      <c r="AY82" s="49">
        <v>1.0483333333333331</v>
      </c>
      <c r="AZ82" s="50">
        <v>352143.64399999997</v>
      </c>
      <c r="BA82" s="68">
        <v>-189956</v>
      </c>
      <c r="BB82" s="47">
        <v>57951.13232286377</v>
      </c>
      <c r="BC82" s="47">
        <v>2179.4207508119766</v>
      </c>
      <c r="BD82" s="47">
        <v>389.40478374418956</v>
      </c>
      <c r="BE82" s="47">
        <v>17480.702820758048</v>
      </c>
      <c r="BF82" s="47">
        <v>1882.1408495354303</v>
      </c>
      <c r="BG82" s="47">
        <v>14644.381355363517</v>
      </c>
      <c r="BH82" s="47">
        <v>18830.726713664404</v>
      </c>
      <c r="BI82" s="47">
        <v>1260.7024507831354</v>
      </c>
      <c r="BJ82" s="47">
        <v>1283.6525982030576</v>
      </c>
      <c r="BK82" s="47">
        <v>59642.766057901747</v>
      </c>
      <c r="BL82" s="47">
        <v>5961.8375092644292</v>
      </c>
      <c r="BM82" s="47">
        <v>5721.1766503981116</v>
      </c>
      <c r="BN82" s="47">
        <v>15365.254038543679</v>
      </c>
      <c r="BO82" s="47">
        <v>21.053598239018179</v>
      </c>
      <c r="BP82" s="47">
        <v>1830.498121541202</v>
      </c>
      <c r="BQ82" s="47">
        <v>5009.4942038885092</v>
      </c>
      <c r="BR82" s="47">
        <v>1.2304607991317738</v>
      </c>
      <c r="BS82" s="47">
        <v>17800.342651742183</v>
      </c>
      <c r="BT82" s="47">
        <v>3409.9781657078956</v>
      </c>
      <c r="BU82" s="47">
        <v>2393.3697923423138</v>
      </c>
      <c r="BV82" s="47">
        <v>1919.7635144892936</v>
      </c>
      <c r="BW82" s="47">
        <v>208.76742565126304</v>
      </c>
      <c r="BX82" s="47">
        <v>-1691.6337246322898</v>
      </c>
      <c r="BY82" s="47">
        <v>0</v>
      </c>
      <c r="BZ82" s="47">
        <v>2001.635</v>
      </c>
      <c r="CA82" s="39">
        <v>390418.62245274824</v>
      </c>
    </row>
    <row r="83" spans="1:79" ht="15.6" x14ac:dyDescent="0.3">
      <c r="A83" s="52">
        <f t="shared" si="2"/>
        <v>1999</v>
      </c>
      <c r="B83" s="53">
        <f t="shared" si="3"/>
        <v>4</v>
      </c>
      <c r="C83" s="63">
        <v>209898</v>
      </c>
      <c r="D83" s="63">
        <v>27242</v>
      </c>
      <c r="E83" s="39">
        <v>182656</v>
      </c>
      <c r="F83" s="39">
        <v>123969</v>
      </c>
      <c r="G83" s="39">
        <v>33817</v>
      </c>
      <c r="H83" s="39">
        <v>54278</v>
      </c>
      <c r="I83" s="39">
        <v>53016</v>
      </c>
      <c r="J83" s="39">
        <v>1262</v>
      </c>
      <c r="K83" s="39">
        <v>51321</v>
      </c>
      <c r="L83" s="39">
        <v>53487</v>
      </c>
      <c r="M83" s="39">
        <v>43713.80119093354</v>
      </c>
      <c r="N83" s="39">
        <v>11623.746038974299</v>
      </c>
      <c r="O83" s="39">
        <v>5266.1450923957927</v>
      </c>
      <c r="P83" s="39">
        <v>26823.910059563448</v>
      </c>
      <c r="Q83" s="39">
        <v>152675</v>
      </c>
      <c r="R83" s="39">
        <v>2394136.5487251142</v>
      </c>
      <c r="S83" s="40">
        <v>0.72737710697576918</v>
      </c>
      <c r="T83" s="40">
        <v>0.73826521146415636</v>
      </c>
      <c r="U83" s="40">
        <v>0.75633557086672387</v>
      </c>
      <c r="V83" s="40">
        <v>0.7335521352044666</v>
      </c>
      <c r="W83" s="40">
        <v>0.80538181251339602</v>
      </c>
      <c r="X83" s="40">
        <v>0.8494587469852487</v>
      </c>
      <c r="Y83" s="40">
        <v>0.66534042304321372</v>
      </c>
      <c r="Z83" s="39">
        <v>2555.7387000000003</v>
      </c>
      <c r="AA83" s="66">
        <v>40410.258000000002</v>
      </c>
      <c r="AB83" s="39">
        <v>18387.573</v>
      </c>
      <c r="AC83" s="39">
        <v>34013.743999999999</v>
      </c>
      <c r="AD83" s="67">
        <v>91.713700000000003</v>
      </c>
      <c r="AE83" s="39">
        <v>16139.2</v>
      </c>
      <c r="AF83" s="42">
        <v>15434.4</v>
      </c>
      <c r="AG83" s="43">
        <v>0.95632992961237229</v>
      </c>
      <c r="AH83" s="42">
        <v>13350.2</v>
      </c>
      <c r="AI83" s="42">
        <v>12836.7</v>
      </c>
      <c r="AJ83" s="42">
        <v>2906.7</v>
      </c>
      <c r="AK83" s="42">
        <v>2861.6</v>
      </c>
      <c r="AL83" s="44">
        <v>12.227676811942501</v>
      </c>
      <c r="AM83" s="39">
        <v>7103403.9000000004</v>
      </c>
      <c r="AN83" s="45">
        <v>74127</v>
      </c>
      <c r="AO83" s="51">
        <v>18547</v>
      </c>
      <c r="AP83" s="39">
        <v>164109</v>
      </c>
      <c r="AQ83" s="40">
        <v>0.71928550151292647</v>
      </c>
      <c r="AR83" s="39">
        <v>10348.769876666815</v>
      </c>
      <c r="AS83" s="46">
        <v>0.57471000000000005</v>
      </c>
      <c r="AT83" s="47">
        <v>391704</v>
      </c>
      <c r="AU83" s="47">
        <v>1390894</v>
      </c>
      <c r="AV83" s="48">
        <v>3.4043333333333332</v>
      </c>
      <c r="AW83" s="48">
        <v>6.06</v>
      </c>
      <c r="AX83" s="49">
        <v>0.96277278562259305</v>
      </c>
      <c r="AY83" s="49">
        <v>1.0386666666666666</v>
      </c>
      <c r="AZ83" s="50">
        <v>362223.478</v>
      </c>
      <c r="BA83" s="68">
        <v>-206400</v>
      </c>
      <c r="BB83" s="47">
        <v>58972.632733843871</v>
      </c>
      <c r="BC83" s="47">
        <v>2226.2275783533269</v>
      </c>
      <c r="BD83" s="47">
        <v>396.61743263844647</v>
      </c>
      <c r="BE83" s="47">
        <v>17831.623480791466</v>
      </c>
      <c r="BF83" s="47">
        <v>1803.1862623239724</v>
      </c>
      <c r="BG83" s="47">
        <v>15084.060078042818</v>
      </c>
      <c r="BH83" s="47">
        <v>19229.884257257359</v>
      </c>
      <c r="BI83" s="47">
        <v>1202.7184312586239</v>
      </c>
      <c r="BJ83" s="47">
        <v>1198.3152131778772</v>
      </c>
      <c r="BK83" s="47">
        <v>60608.719391510953</v>
      </c>
      <c r="BL83" s="47">
        <v>6109.6301814570434</v>
      </c>
      <c r="BM83" s="47">
        <v>5770.8335306883655</v>
      </c>
      <c r="BN83" s="47">
        <v>15608.227204904742</v>
      </c>
      <c r="BO83" s="47">
        <v>21.871696506719577</v>
      </c>
      <c r="BP83" s="47">
        <v>1857.5808113571645</v>
      </c>
      <c r="BQ83" s="47">
        <v>4994.9461688797355</v>
      </c>
      <c r="BR83" s="47">
        <v>1.4395025750173969</v>
      </c>
      <c r="BS83" s="47">
        <v>18116.356204441265</v>
      </c>
      <c r="BT83" s="47">
        <v>3494.1636902555565</v>
      </c>
      <c r="BU83" s="47">
        <v>2447.5646945883559</v>
      </c>
      <c r="BV83" s="47">
        <v>1990.6553144755835</v>
      </c>
      <c r="BW83" s="47">
        <v>195.45048118024337</v>
      </c>
      <c r="BX83" s="47">
        <v>-1636.086441249779</v>
      </c>
      <c r="BY83" s="47">
        <v>0</v>
      </c>
      <c r="BZ83" s="47">
        <v>2009.933</v>
      </c>
      <c r="CA83" s="39">
        <v>394154.62116553838</v>
      </c>
    </row>
    <row r="84" spans="1:79" ht="15.6" x14ac:dyDescent="0.3">
      <c r="A84" s="37">
        <f t="shared" si="2"/>
        <v>2000</v>
      </c>
      <c r="B84" s="38">
        <f t="shared" si="3"/>
        <v>1</v>
      </c>
      <c r="C84" s="64">
        <v>213243</v>
      </c>
      <c r="D84" s="64">
        <v>27535</v>
      </c>
      <c r="E84" s="39">
        <v>185708</v>
      </c>
      <c r="F84" s="39">
        <v>125893</v>
      </c>
      <c r="G84" s="39">
        <v>34339</v>
      </c>
      <c r="H84" s="39">
        <v>55013</v>
      </c>
      <c r="I84" s="39">
        <v>54083</v>
      </c>
      <c r="J84" s="39">
        <v>930</v>
      </c>
      <c r="K84" s="39">
        <v>52966</v>
      </c>
      <c r="L84" s="39">
        <v>54968</v>
      </c>
      <c r="M84" s="39">
        <v>44819.776404636832</v>
      </c>
      <c r="N84" s="39">
        <v>11491.724171414822</v>
      </c>
      <c r="O84" s="39">
        <v>4389.2557590960678</v>
      </c>
      <c r="P84" s="39">
        <v>28938.796474125935</v>
      </c>
      <c r="Q84" s="39">
        <v>156687</v>
      </c>
      <c r="R84" s="39">
        <v>2419768.1437440282</v>
      </c>
      <c r="S84" s="40">
        <v>0.73478144651876032</v>
      </c>
      <c r="T84" s="40">
        <v>0.74730127965812232</v>
      </c>
      <c r="U84" s="40">
        <v>0.76397099507848221</v>
      </c>
      <c r="V84" s="40">
        <v>0.75153005565519659</v>
      </c>
      <c r="W84" s="40">
        <v>0.82747422875051924</v>
      </c>
      <c r="X84" s="40">
        <v>0.88677048464561203</v>
      </c>
      <c r="Y84" s="40">
        <v>0.66001499926736051</v>
      </c>
      <c r="Z84" s="39">
        <v>2583.1543999999999</v>
      </c>
      <c r="AA84" s="66">
        <v>40499.790999999997</v>
      </c>
      <c r="AB84" s="39">
        <v>18624.184999999998</v>
      </c>
      <c r="AC84" s="39">
        <v>34117.49</v>
      </c>
      <c r="AD84" s="67">
        <v>97.99785</v>
      </c>
      <c r="AE84" s="39">
        <v>16423.099999999999</v>
      </c>
      <c r="AF84" s="42">
        <v>15663.4</v>
      </c>
      <c r="AG84" s="43">
        <v>0.95374198537425947</v>
      </c>
      <c r="AH84" s="42">
        <v>13632</v>
      </c>
      <c r="AI84" s="42">
        <v>13066.8</v>
      </c>
      <c r="AJ84" s="42">
        <v>2968.5</v>
      </c>
      <c r="AK84" s="42">
        <v>2893.1</v>
      </c>
      <c r="AL84" s="44">
        <v>11.818423195431103</v>
      </c>
      <c r="AM84" s="39">
        <v>7219674.0999999996</v>
      </c>
      <c r="AN84" s="51">
        <v>76179</v>
      </c>
      <c r="AO84" s="51">
        <v>18697</v>
      </c>
      <c r="AP84" s="39">
        <v>167011</v>
      </c>
      <c r="AQ84" s="40">
        <v>0.73381616687056017</v>
      </c>
      <c r="AR84" s="39">
        <v>10619.755812947713</v>
      </c>
      <c r="AS84" s="54">
        <v>0.61084000000000005</v>
      </c>
      <c r="AT84" s="42">
        <v>399965</v>
      </c>
      <c r="AU84" s="42">
        <v>1402242</v>
      </c>
      <c r="AV84" s="41">
        <v>3.5236666666666667</v>
      </c>
      <c r="AW84" s="41">
        <v>6.0266666666666673</v>
      </c>
      <c r="AX84" s="55">
        <v>1.0131712259371835</v>
      </c>
      <c r="AY84" s="55">
        <v>0.98699999999999999</v>
      </c>
      <c r="AZ84" s="50">
        <v>362693.78200000001</v>
      </c>
      <c r="BA84" s="69">
        <v>-230550</v>
      </c>
      <c r="BB84" s="47">
        <v>59922.2510274503</v>
      </c>
      <c r="BC84" s="47">
        <v>2279.0170688533758</v>
      </c>
      <c r="BD84" s="47">
        <v>403.03162223564243</v>
      </c>
      <c r="BE84" s="47">
        <v>18137.551650083547</v>
      </c>
      <c r="BF84" s="47">
        <v>1676.6135319713558</v>
      </c>
      <c r="BG84" s="47">
        <v>15617.446806698248</v>
      </c>
      <c r="BH84" s="47">
        <v>19652.143858982374</v>
      </c>
      <c r="BI84" s="47">
        <v>1108.2899511887219</v>
      </c>
      <c r="BJ84" s="47">
        <v>1048.1565374370491</v>
      </c>
      <c r="BK84" s="47">
        <v>61748.633334023049</v>
      </c>
      <c r="BL84" s="47">
        <v>6278.7316804815337</v>
      </c>
      <c r="BM84" s="47">
        <v>5799.6422007256324</v>
      </c>
      <c r="BN84" s="47">
        <v>15863.932915902658</v>
      </c>
      <c r="BO84" s="47">
        <v>23.045245669253482</v>
      </c>
      <c r="BP84" s="47">
        <v>1879.7067245399062</v>
      </c>
      <c r="BQ84" s="47">
        <v>5044.6299124780699</v>
      </c>
      <c r="BR84" s="47">
        <v>1.7726044397140575</v>
      </c>
      <c r="BS84" s="47">
        <v>18480.283881747688</v>
      </c>
      <c r="BT84" s="47">
        <v>3583.2138113691522</v>
      </c>
      <c r="BU84" s="47">
        <v>2514.7372556151058</v>
      </c>
      <c r="BV84" s="47">
        <v>2129.2294999657252</v>
      </c>
      <c r="BW84" s="47">
        <v>149.70763882245078</v>
      </c>
      <c r="BX84" s="47">
        <v>-1826.3817915437237</v>
      </c>
      <c r="BY84" s="47">
        <v>0</v>
      </c>
      <c r="BZ84" s="47">
        <v>2023.453</v>
      </c>
      <c r="CA84" s="56">
        <v>397701.23129733006</v>
      </c>
    </row>
    <row r="85" spans="1:79" ht="15.6" x14ac:dyDescent="0.3">
      <c r="A85" s="37">
        <f t="shared" si="2"/>
        <v>2000</v>
      </c>
      <c r="B85" s="38">
        <f t="shared" si="3"/>
        <v>2</v>
      </c>
      <c r="C85" s="63">
        <v>215860</v>
      </c>
      <c r="D85" s="63">
        <v>27851</v>
      </c>
      <c r="E85" s="39">
        <v>188009</v>
      </c>
      <c r="F85" s="39">
        <v>126565</v>
      </c>
      <c r="G85" s="39">
        <v>34686</v>
      </c>
      <c r="H85" s="39">
        <v>55834</v>
      </c>
      <c r="I85" s="39">
        <v>54723</v>
      </c>
      <c r="J85" s="39">
        <v>1111</v>
      </c>
      <c r="K85" s="39">
        <v>54100</v>
      </c>
      <c r="L85" s="39">
        <v>55325</v>
      </c>
      <c r="M85" s="39">
        <v>44837.775511666492</v>
      </c>
      <c r="N85" s="39">
        <v>11298.171618168739</v>
      </c>
      <c r="O85" s="39">
        <v>5182.1562701285538</v>
      </c>
      <c r="P85" s="39">
        <v>28357.447623369197</v>
      </c>
      <c r="Q85" s="39">
        <v>159662</v>
      </c>
      <c r="R85" s="39">
        <v>2445906.1818200801</v>
      </c>
      <c r="S85" s="40">
        <v>0.73965533215973311</v>
      </c>
      <c r="T85" s="40">
        <v>0.75034962272350181</v>
      </c>
      <c r="U85" s="40">
        <v>0.76581329643083662</v>
      </c>
      <c r="V85" s="40">
        <v>0.76289677101036124</v>
      </c>
      <c r="W85" s="40">
        <v>0.84129390018484285</v>
      </c>
      <c r="X85" s="40">
        <v>0.90394938996836871</v>
      </c>
      <c r="Y85" s="40">
        <v>0.63667297442507542</v>
      </c>
      <c r="Z85" s="39">
        <v>2606.3466000000003</v>
      </c>
      <c r="AA85" s="66">
        <v>40653.627</v>
      </c>
      <c r="AB85" s="39">
        <v>18753.428</v>
      </c>
      <c r="AC85" s="39">
        <v>34285.919999999998</v>
      </c>
      <c r="AD85" s="67">
        <v>108.85860000000001</v>
      </c>
      <c r="AE85" s="39">
        <v>16628.900000000001</v>
      </c>
      <c r="AF85" s="42">
        <v>15860.9</v>
      </c>
      <c r="AG85" s="43">
        <v>0.95381534557306846</v>
      </c>
      <c r="AH85" s="42">
        <v>13797.4</v>
      </c>
      <c r="AI85" s="42">
        <v>13218.5</v>
      </c>
      <c r="AJ85" s="42">
        <v>2982.4</v>
      </c>
      <c r="AK85" s="42">
        <v>2898.7</v>
      </c>
      <c r="AL85" s="44">
        <v>11.328744803350085</v>
      </c>
      <c r="AM85" s="39">
        <v>7267511.5</v>
      </c>
      <c r="AN85" s="45">
        <v>77647</v>
      </c>
      <c r="AO85" s="51">
        <v>18686</v>
      </c>
      <c r="AP85" s="39">
        <v>169323</v>
      </c>
      <c r="AQ85" s="40">
        <v>0.72979703206305091</v>
      </c>
      <c r="AR85" s="39">
        <v>10786.623156562635</v>
      </c>
      <c r="AS85" s="54">
        <v>0.63569333333333333</v>
      </c>
      <c r="AT85" s="42">
        <v>422810</v>
      </c>
      <c r="AU85" s="42">
        <v>1431512</v>
      </c>
      <c r="AV85" s="41">
        <v>4.2576666666666663</v>
      </c>
      <c r="AW85" s="41">
        <v>6.5566666666666658</v>
      </c>
      <c r="AX85" s="55">
        <v>1.070663811563169</v>
      </c>
      <c r="AY85" s="55">
        <v>0.93400000000000005</v>
      </c>
      <c r="AZ85" s="50">
        <v>365742.70600000001</v>
      </c>
      <c r="BA85" s="69">
        <v>-221325</v>
      </c>
      <c r="BB85" s="47">
        <v>60935.097933912752</v>
      </c>
      <c r="BC85" s="47">
        <v>2318.6260375120455</v>
      </c>
      <c r="BD85" s="47">
        <v>410.58464918026391</v>
      </c>
      <c r="BE85" s="47">
        <v>18414.102257766965</v>
      </c>
      <c r="BF85" s="47">
        <v>1653.1390270417669</v>
      </c>
      <c r="BG85" s="47">
        <v>16035.722775481123</v>
      </c>
      <c r="BH85" s="47">
        <v>20102.690156079432</v>
      </c>
      <c r="BI85" s="47">
        <v>1046.1025786852724</v>
      </c>
      <c r="BJ85" s="47">
        <v>954.13045216589842</v>
      </c>
      <c r="BK85" s="47">
        <v>62817.645577418669</v>
      </c>
      <c r="BL85" s="47">
        <v>6436.4796078987165</v>
      </c>
      <c r="BM85" s="47">
        <v>5862.9087884502878</v>
      </c>
      <c r="BN85" s="47">
        <v>16120.142033940765</v>
      </c>
      <c r="BO85" s="47">
        <v>23.896567066565655</v>
      </c>
      <c r="BP85" s="47">
        <v>1886.2743999970405</v>
      </c>
      <c r="BQ85" s="47">
        <v>5089.7514449261762</v>
      </c>
      <c r="BR85" s="47">
        <v>1.996803409707099</v>
      </c>
      <c r="BS85" s="47">
        <v>18809.941399971183</v>
      </c>
      <c r="BT85" s="47">
        <v>3663.8483352669296</v>
      </c>
      <c r="BU85" s="47">
        <v>2570.1113777797636</v>
      </c>
      <c r="BV85" s="47">
        <v>2233.6673741754917</v>
      </c>
      <c r="BW85" s="47">
        <v>118.62744635035347</v>
      </c>
      <c r="BX85" s="47">
        <v>-1882.5472150438122</v>
      </c>
      <c r="BY85" s="47">
        <v>0</v>
      </c>
      <c r="BZ85" s="47">
        <v>2048.297</v>
      </c>
      <c r="CA85" s="56">
        <v>401178.26413148182</v>
      </c>
    </row>
    <row r="86" spans="1:79" ht="15.6" x14ac:dyDescent="0.3">
      <c r="A86" s="37">
        <f t="shared" si="2"/>
        <v>2000</v>
      </c>
      <c r="B86" s="38">
        <f t="shared" si="3"/>
        <v>3</v>
      </c>
      <c r="C86" s="63">
        <v>218203</v>
      </c>
      <c r="D86" s="63">
        <v>27860</v>
      </c>
      <c r="E86" s="39">
        <v>190343</v>
      </c>
      <c r="F86" s="39">
        <v>128065</v>
      </c>
      <c r="G86" s="39">
        <v>35328</v>
      </c>
      <c r="H86" s="39">
        <v>56650</v>
      </c>
      <c r="I86" s="39">
        <v>55626</v>
      </c>
      <c r="J86" s="39">
        <v>1024</v>
      </c>
      <c r="K86" s="39">
        <v>54814</v>
      </c>
      <c r="L86" s="39">
        <v>56654</v>
      </c>
      <c r="M86" s="39">
        <v>46008.71741898499</v>
      </c>
      <c r="N86" s="39">
        <v>12357.123121611654</v>
      </c>
      <c r="O86" s="39">
        <v>4912.9230825483592</v>
      </c>
      <c r="P86" s="39">
        <v>28738.671214824979</v>
      </c>
      <c r="Q86" s="39">
        <v>163320</v>
      </c>
      <c r="R86" s="39">
        <v>2472539.4477653475</v>
      </c>
      <c r="S86" s="40">
        <v>0.7484773353253622</v>
      </c>
      <c r="T86" s="40">
        <v>0.76507242415960641</v>
      </c>
      <c r="U86" s="40">
        <v>0.77875905797101452</v>
      </c>
      <c r="V86" s="40">
        <v>0.76726710531046638</v>
      </c>
      <c r="W86" s="40">
        <v>0.8473565147590032</v>
      </c>
      <c r="X86" s="40">
        <v>0.91848766194796483</v>
      </c>
      <c r="Y86" s="40">
        <v>0.62705734704352567</v>
      </c>
      <c r="Z86" s="39">
        <v>2619.2527</v>
      </c>
      <c r="AA86" s="66">
        <v>40807.665999999997</v>
      </c>
      <c r="AB86" s="39">
        <v>18873.732</v>
      </c>
      <c r="AC86" s="39">
        <v>34454.86</v>
      </c>
      <c r="AD86" s="67">
        <v>110.7891</v>
      </c>
      <c r="AE86" s="39">
        <v>16785.8</v>
      </c>
      <c r="AF86" s="42">
        <v>15990.1</v>
      </c>
      <c r="AG86" s="43">
        <v>0.95259683780338145</v>
      </c>
      <c r="AH86" s="42">
        <v>13927.3</v>
      </c>
      <c r="AI86" s="42">
        <v>13333.4</v>
      </c>
      <c r="AJ86" s="42">
        <v>3012.9</v>
      </c>
      <c r="AK86" s="42">
        <v>2894.6</v>
      </c>
      <c r="AL86" s="44">
        <v>11.062634565331328</v>
      </c>
      <c r="AM86" s="39">
        <v>7318942.9000000004</v>
      </c>
      <c r="AN86" s="45">
        <v>79289</v>
      </c>
      <c r="AO86" s="51">
        <v>18932</v>
      </c>
      <c r="AP86" s="39">
        <v>171411</v>
      </c>
      <c r="AQ86" s="40">
        <v>0.74282760662615233</v>
      </c>
      <c r="AR86" s="39">
        <v>10942.808671807461</v>
      </c>
      <c r="AS86" s="54">
        <v>0.66951333333333318</v>
      </c>
      <c r="AT86" s="42">
        <v>434081</v>
      </c>
      <c r="AU86" s="42">
        <v>1459819</v>
      </c>
      <c r="AV86" s="41">
        <v>4.7346666666666666</v>
      </c>
      <c r="AW86" s="41">
        <v>6.6133333333333333</v>
      </c>
      <c r="AX86" s="55">
        <v>1.1045655375552283</v>
      </c>
      <c r="AY86" s="55">
        <v>0.90533333333333321</v>
      </c>
      <c r="AZ86" s="50">
        <v>369100.44199999998</v>
      </c>
      <c r="BA86" s="69">
        <v>-234599</v>
      </c>
      <c r="BB86" s="47">
        <v>62011.173453231197</v>
      </c>
      <c r="BC86" s="47">
        <v>2345.0544843293337</v>
      </c>
      <c r="BD86" s="47">
        <v>419.27651347231063</v>
      </c>
      <c r="BE86" s="47">
        <v>18661.275303841703</v>
      </c>
      <c r="BF86" s="47">
        <v>1732.7627475352049</v>
      </c>
      <c r="BG86" s="47">
        <v>16338.887984391435</v>
      </c>
      <c r="BH86" s="47">
        <v>20581.52314854852</v>
      </c>
      <c r="BI86" s="47">
        <v>1016.1563137482748</v>
      </c>
      <c r="BJ86" s="47">
        <v>916.23695736442437</v>
      </c>
      <c r="BK86" s="47">
        <v>63815.756121697799</v>
      </c>
      <c r="BL86" s="47">
        <v>6582.8739637085891</v>
      </c>
      <c r="BM86" s="47">
        <v>5960.6332938623254</v>
      </c>
      <c r="BN86" s="47">
        <v>16376.854559019048</v>
      </c>
      <c r="BO86" s="47">
        <v>24.425660698656078</v>
      </c>
      <c r="BP86" s="47">
        <v>1877.2838377285661</v>
      </c>
      <c r="BQ86" s="47">
        <v>5130.3107662240509</v>
      </c>
      <c r="BR86" s="47">
        <v>2.11209948499652</v>
      </c>
      <c r="BS86" s="47">
        <v>19105.328759111741</v>
      </c>
      <c r="BT86" s="47">
        <v>3736.0672619488878</v>
      </c>
      <c r="BU86" s="47">
        <v>2613.687061082328</v>
      </c>
      <c r="BV86" s="47">
        <v>2303.9689371048826</v>
      </c>
      <c r="BW86" s="47">
        <v>102.2099037639513</v>
      </c>
      <c r="BX86" s="47">
        <v>-1804.5827117500437</v>
      </c>
      <c r="BY86" s="47">
        <v>0</v>
      </c>
      <c r="BZ86" s="47">
        <v>2081.922</v>
      </c>
      <c r="CA86" s="56">
        <v>404702.09997403668</v>
      </c>
    </row>
    <row r="87" spans="1:79" ht="15.6" x14ac:dyDescent="0.3">
      <c r="A87" s="37">
        <f t="shared" si="2"/>
        <v>2000</v>
      </c>
      <c r="B87" s="38">
        <f t="shared" si="3"/>
        <v>4</v>
      </c>
      <c r="C87" s="63">
        <v>220613</v>
      </c>
      <c r="D87" s="63">
        <v>27994</v>
      </c>
      <c r="E87" s="39">
        <v>192619</v>
      </c>
      <c r="F87" s="39">
        <v>127962</v>
      </c>
      <c r="G87" s="39">
        <v>35509</v>
      </c>
      <c r="H87" s="39">
        <v>57258</v>
      </c>
      <c r="I87" s="39">
        <v>56384</v>
      </c>
      <c r="J87" s="39">
        <v>874</v>
      </c>
      <c r="K87" s="39">
        <v>56556</v>
      </c>
      <c r="L87" s="39">
        <v>56672</v>
      </c>
      <c r="M87" s="39">
        <v>45741.730664711686</v>
      </c>
      <c r="N87" s="39">
        <v>12065.015086586707</v>
      </c>
      <c r="O87" s="39">
        <v>5186.3267411013649</v>
      </c>
      <c r="P87" s="39">
        <v>28490.388837023613</v>
      </c>
      <c r="Q87" s="39">
        <v>166581</v>
      </c>
      <c r="R87" s="39">
        <v>2499453.8640273237</v>
      </c>
      <c r="S87" s="40">
        <v>0.75508242941259129</v>
      </c>
      <c r="T87" s="40">
        <v>0.77181507009893557</v>
      </c>
      <c r="U87" s="40">
        <v>0.78301275732912778</v>
      </c>
      <c r="V87" s="40">
        <v>0.77832363791146419</v>
      </c>
      <c r="W87" s="40">
        <v>0.86892637385953742</v>
      </c>
      <c r="X87" s="40">
        <v>0.94515810276679846</v>
      </c>
      <c r="Y87" s="40">
        <v>0.61960685971793994</v>
      </c>
      <c r="Z87" s="39">
        <v>2636.4742000000001</v>
      </c>
      <c r="AA87" s="66">
        <v>40961.667000000001</v>
      </c>
      <c r="AB87" s="39">
        <v>18958.469000000001</v>
      </c>
      <c r="AC87" s="39">
        <v>34624.107000000004</v>
      </c>
      <c r="AD87" s="67">
        <v>110.3</v>
      </c>
      <c r="AE87" s="39">
        <v>16926.3</v>
      </c>
      <c r="AF87" s="42">
        <v>16180.1</v>
      </c>
      <c r="AG87" s="43">
        <v>0.95591475987073382</v>
      </c>
      <c r="AH87" s="42">
        <v>14066.9</v>
      </c>
      <c r="AI87" s="42">
        <v>13515.2</v>
      </c>
      <c r="AJ87" s="42">
        <v>3009</v>
      </c>
      <c r="AK87" s="42">
        <v>2936.4</v>
      </c>
      <c r="AL87" s="44">
        <v>10.719056480773844</v>
      </c>
      <c r="AM87" s="39">
        <v>7449107.9000000004</v>
      </c>
      <c r="AN87" s="45">
        <v>80148</v>
      </c>
      <c r="AO87" s="51">
        <v>18715</v>
      </c>
      <c r="AP87" s="39">
        <v>173904</v>
      </c>
      <c r="AQ87" s="40">
        <v>0.75106737065250773</v>
      </c>
      <c r="AR87" s="39">
        <v>11088.312358682188</v>
      </c>
      <c r="AS87" s="54">
        <v>0.69974666666666663</v>
      </c>
      <c r="AT87" s="42">
        <v>441902</v>
      </c>
      <c r="AU87" s="42">
        <v>1497789</v>
      </c>
      <c r="AV87" s="41">
        <v>5.0116666666666667</v>
      </c>
      <c r="AW87" s="41">
        <v>6.5733333333333333</v>
      </c>
      <c r="AX87" s="55">
        <v>1.1503067484662579</v>
      </c>
      <c r="AY87" s="55">
        <v>0.86933333333333318</v>
      </c>
      <c r="AZ87" s="50">
        <v>374557.24400000001</v>
      </c>
      <c r="BA87" s="69">
        <v>-224816</v>
      </c>
      <c r="BB87" s="47">
        <v>63150.477585405686</v>
      </c>
      <c r="BC87" s="47">
        <v>2358.3024093052445</v>
      </c>
      <c r="BD87" s="47">
        <v>429.10721511178303</v>
      </c>
      <c r="BE87" s="47">
        <v>18879.070788307781</v>
      </c>
      <c r="BF87" s="47">
        <v>1915.4846934516718</v>
      </c>
      <c r="BG87" s="47">
        <v>16526.942433429198</v>
      </c>
      <c r="BH87" s="47">
        <v>21088.642836389659</v>
      </c>
      <c r="BI87" s="47">
        <v>1018.4511563777302</v>
      </c>
      <c r="BJ87" s="47">
        <v>934.4760530326281</v>
      </c>
      <c r="BK87" s="47">
        <v>64742.964966860454</v>
      </c>
      <c r="BL87" s="47">
        <v>6717.914747911158</v>
      </c>
      <c r="BM87" s="47">
        <v>6092.8157169617516</v>
      </c>
      <c r="BN87" s="47">
        <v>16634.070491137529</v>
      </c>
      <c r="BO87" s="47">
        <v>24.632526565524774</v>
      </c>
      <c r="BP87" s="47">
        <v>1852.7350377344853</v>
      </c>
      <c r="BQ87" s="47">
        <v>5166.3078763717012</v>
      </c>
      <c r="BR87" s="47">
        <v>2.1184926655823224</v>
      </c>
      <c r="BS87" s="47">
        <v>19366.445959169374</v>
      </c>
      <c r="BT87" s="47">
        <v>3799.8705914150305</v>
      </c>
      <c r="BU87" s="47">
        <v>2645.4643055228012</v>
      </c>
      <c r="BV87" s="47">
        <v>2340.1341887538997</v>
      </c>
      <c r="BW87" s="47">
        <v>100.45501106324448</v>
      </c>
      <c r="BX87" s="47">
        <v>-1592.4882816624195</v>
      </c>
      <c r="BY87" s="47">
        <v>0</v>
      </c>
      <c r="BZ87" s="47">
        <v>2124.328</v>
      </c>
      <c r="CA87" s="56">
        <v>408248.12198650034</v>
      </c>
    </row>
    <row r="88" spans="1:79" ht="15.6" x14ac:dyDescent="0.3">
      <c r="A88" s="52">
        <f t="shared" si="2"/>
        <v>2001</v>
      </c>
      <c r="B88" s="53">
        <f t="shared" si="3"/>
        <v>1</v>
      </c>
      <c r="C88" s="63">
        <v>222813</v>
      </c>
      <c r="D88" s="63">
        <v>28294</v>
      </c>
      <c r="E88" s="39">
        <v>194519</v>
      </c>
      <c r="F88" s="39">
        <v>129707</v>
      </c>
      <c r="G88" s="39">
        <v>35736</v>
      </c>
      <c r="H88" s="39">
        <v>57721</v>
      </c>
      <c r="I88" s="39">
        <v>56946</v>
      </c>
      <c r="J88" s="39">
        <v>775</v>
      </c>
      <c r="K88" s="39">
        <v>57852</v>
      </c>
      <c r="L88" s="39">
        <v>58203</v>
      </c>
      <c r="M88" s="39">
        <v>47149.140210510581</v>
      </c>
      <c r="N88" s="39">
        <v>12328.999090312063</v>
      </c>
      <c r="O88" s="39">
        <v>4723.3260508499425</v>
      </c>
      <c r="P88" s="39">
        <v>30096.815069348577</v>
      </c>
      <c r="Q88" s="39">
        <v>169924</v>
      </c>
      <c r="R88" s="39">
        <v>2526500.980263412</v>
      </c>
      <c r="S88" s="40">
        <v>0.76263054669162034</v>
      </c>
      <c r="T88" s="40">
        <v>0.77603367590029837</v>
      </c>
      <c r="U88" s="40">
        <v>0.79217036042086408</v>
      </c>
      <c r="V88" s="40">
        <v>0.7840585818143504</v>
      </c>
      <c r="W88" s="40">
        <v>0.86275323238608859</v>
      </c>
      <c r="X88" s="40">
        <v>0.93036441420545335</v>
      </c>
      <c r="Y88" s="40">
        <v>0.64779415926484174</v>
      </c>
      <c r="Z88" s="39">
        <v>2657.3069999999998</v>
      </c>
      <c r="AA88" s="66">
        <v>41116.841999999997</v>
      </c>
      <c r="AB88" s="39">
        <v>19028.255000000001</v>
      </c>
      <c r="AC88" s="39">
        <v>34794.686999999998</v>
      </c>
      <c r="AD88" s="67">
        <v>114.7962</v>
      </c>
      <c r="AE88" s="39">
        <v>17092.5</v>
      </c>
      <c r="AF88" s="42">
        <v>16343.6</v>
      </c>
      <c r="AG88" s="43">
        <v>0.95618546145970462</v>
      </c>
      <c r="AH88" s="42">
        <v>14265.2</v>
      </c>
      <c r="AI88" s="42">
        <v>13705.1</v>
      </c>
      <c r="AJ88" s="42">
        <v>3048</v>
      </c>
      <c r="AK88" s="42">
        <v>2968</v>
      </c>
      <c r="AL88" s="44">
        <v>10.173055805695267</v>
      </c>
      <c r="AM88" s="39">
        <v>7527200.5</v>
      </c>
      <c r="AN88" s="45">
        <v>82408</v>
      </c>
      <c r="AO88" s="51">
        <v>19139</v>
      </c>
      <c r="AP88" s="39">
        <v>175380</v>
      </c>
      <c r="AQ88" s="40">
        <v>0.76099060262969254</v>
      </c>
      <c r="AR88" s="39">
        <v>11258.952151916632</v>
      </c>
      <c r="AS88" s="46">
        <v>0.64543333333333341</v>
      </c>
      <c r="AT88" s="47">
        <v>430091</v>
      </c>
      <c r="AU88" s="47">
        <v>1524461</v>
      </c>
      <c r="AV88" s="48">
        <v>4.7280000000000006</v>
      </c>
      <c r="AW88" s="48">
        <v>5.2333333333333334</v>
      </c>
      <c r="AX88" s="49">
        <v>1.0830324909747293</v>
      </c>
      <c r="AY88" s="49">
        <v>0.92333333333333334</v>
      </c>
      <c r="AZ88" s="50">
        <v>372829.62800000003</v>
      </c>
      <c r="BA88" s="68">
        <v>-247035</v>
      </c>
      <c r="BB88" s="47">
        <v>64353.010330436169</v>
      </c>
      <c r="BC88" s="47">
        <v>2358.3698124397747</v>
      </c>
      <c r="BD88" s="47">
        <v>440.07675409868057</v>
      </c>
      <c r="BE88" s="47">
        <v>19067.488711165181</v>
      </c>
      <c r="BF88" s="47">
        <v>2201.3048647911651</v>
      </c>
      <c r="BG88" s="47">
        <v>16599.886122594391</v>
      </c>
      <c r="BH88" s="47">
        <v>21624.049219602828</v>
      </c>
      <c r="BI88" s="47">
        <v>1052.9871065736372</v>
      </c>
      <c r="BJ88" s="47">
        <v>1008.8477391705082</v>
      </c>
      <c r="BK88" s="47">
        <v>65599.272112906619</v>
      </c>
      <c r="BL88" s="47">
        <v>6841.6019605064157</v>
      </c>
      <c r="BM88" s="47">
        <v>6259.4560577485609</v>
      </c>
      <c r="BN88" s="47">
        <v>16891.789830296184</v>
      </c>
      <c r="BO88" s="47">
        <v>24.51716466717172</v>
      </c>
      <c r="BP88" s="47">
        <v>1812.6280000147956</v>
      </c>
      <c r="BQ88" s="47">
        <v>5197.7427753691209</v>
      </c>
      <c r="BR88" s="47">
        <v>2.0159829514645047</v>
      </c>
      <c r="BS88" s="47">
        <v>19593.293000144069</v>
      </c>
      <c r="BT88" s="47">
        <v>3855.2583236653545</v>
      </c>
      <c r="BU88" s="47">
        <v>2665.4431111011818</v>
      </c>
      <c r="BV88" s="47">
        <v>2342.1631291225412</v>
      </c>
      <c r="BW88" s="47">
        <v>113.36276824823278</v>
      </c>
      <c r="BX88" s="47">
        <v>-1246.2639247809389</v>
      </c>
      <c r="BY88" s="47">
        <v>0</v>
      </c>
      <c r="BZ88" s="47">
        <v>2174.2660000000001</v>
      </c>
      <c r="CA88" s="39">
        <v>411911.90123598778</v>
      </c>
    </row>
    <row r="89" spans="1:79" ht="15.6" x14ac:dyDescent="0.3">
      <c r="A89" s="52">
        <f t="shared" si="2"/>
        <v>2001</v>
      </c>
      <c r="B89" s="53">
        <f t="shared" si="3"/>
        <v>2</v>
      </c>
      <c r="C89" s="63">
        <v>224584</v>
      </c>
      <c r="D89" s="63">
        <v>28665</v>
      </c>
      <c r="E89" s="39">
        <v>195919</v>
      </c>
      <c r="F89" s="39">
        <v>131378</v>
      </c>
      <c r="G89" s="39">
        <v>36116</v>
      </c>
      <c r="H89" s="39">
        <v>58718</v>
      </c>
      <c r="I89" s="39">
        <v>57740</v>
      </c>
      <c r="J89" s="39">
        <v>978</v>
      </c>
      <c r="K89" s="39">
        <v>56336</v>
      </c>
      <c r="L89" s="39">
        <v>57964</v>
      </c>
      <c r="M89" s="39">
        <v>46846.242097846858</v>
      </c>
      <c r="N89" s="39">
        <v>12163.160064942849</v>
      </c>
      <c r="O89" s="39">
        <v>5187.6417317864425</v>
      </c>
      <c r="P89" s="39">
        <v>29495.440301117564</v>
      </c>
      <c r="Q89" s="39">
        <v>173227</v>
      </c>
      <c r="R89" s="39">
        <v>2554213.1679484216</v>
      </c>
      <c r="S89" s="40">
        <v>0.77132386991059021</v>
      </c>
      <c r="T89" s="40">
        <v>0.7813941451384554</v>
      </c>
      <c r="U89" s="40">
        <v>0.79399712038985493</v>
      </c>
      <c r="V89" s="40">
        <v>0.78889851056459992</v>
      </c>
      <c r="W89" s="40">
        <v>0.86250355012780455</v>
      </c>
      <c r="X89" s="40">
        <v>0.91517148574977569</v>
      </c>
      <c r="Y89" s="40">
        <v>0.60247932351996647</v>
      </c>
      <c r="Z89" s="39">
        <v>2665.1442999999999</v>
      </c>
      <c r="AA89" s="66">
        <v>41265.207000000002</v>
      </c>
      <c r="AB89" s="39">
        <v>19106.309000000001</v>
      </c>
      <c r="AC89" s="39">
        <v>34936.341</v>
      </c>
      <c r="AD89" s="67">
        <v>117.6249</v>
      </c>
      <c r="AE89" s="39">
        <v>17195.8</v>
      </c>
      <c r="AF89" s="42">
        <v>16417.099999999999</v>
      </c>
      <c r="AG89" s="43">
        <v>0.95471568638853666</v>
      </c>
      <c r="AH89" s="42">
        <v>14325.1</v>
      </c>
      <c r="AI89" s="42">
        <v>13729.5</v>
      </c>
      <c r="AJ89" s="42">
        <v>3062.9</v>
      </c>
      <c r="AK89" s="42">
        <v>2966</v>
      </c>
      <c r="AL89" s="44">
        <v>9.9993619908481524</v>
      </c>
      <c r="AM89" s="39">
        <v>7548717.9000000004</v>
      </c>
      <c r="AN89" s="45">
        <v>83554</v>
      </c>
      <c r="AO89" s="51">
        <v>19163</v>
      </c>
      <c r="AP89" s="39">
        <v>176756</v>
      </c>
      <c r="AQ89" s="40">
        <v>0.76757975085312602</v>
      </c>
      <c r="AR89" s="39">
        <v>11368.759923995334</v>
      </c>
      <c r="AS89" s="46">
        <v>0.6561933333333333</v>
      </c>
      <c r="AT89" s="47">
        <v>457175</v>
      </c>
      <c r="AU89" s="47">
        <v>1588832</v>
      </c>
      <c r="AV89" s="48">
        <v>4.5823333333333336</v>
      </c>
      <c r="AW89" s="48">
        <v>4.083333333333333</v>
      </c>
      <c r="AX89" s="49">
        <v>1.1454753722794961</v>
      </c>
      <c r="AY89" s="49">
        <v>0.87299999999999989</v>
      </c>
      <c r="AZ89" s="50">
        <v>377138.24400000001</v>
      </c>
      <c r="BA89" s="68">
        <v>-249334</v>
      </c>
      <c r="BB89" s="47">
        <v>65614.119296273901</v>
      </c>
      <c r="BC89" s="47">
        <v>2382.0488487176763</v>
      </c>
      <c r="BD89" s="47">
        <v>447.03386805396735</v>
      </c>
      <c r="BE89" s="47">
        <v>19281.860395842072</v>
      </c>
      <c r="BF89" s="47">
        <v>2356.1109874104964</v>
      </c>
      <c r="BG89" s="47">
        <v>16855.709149222712</v>
      </c>
      <c r="BH89" s="47">
        <v>22101.392085046966</v>
      </c>
      <c r="BI89" s="47">
        <v>1102.3066440225452</v>
      </c>
      <c r="BJ89" s="47">
        <v>1087.6573179574571</v>
      </c>
      <c r="BK89" s="47">
        <v>66604.686126162429</v>
      </c>
      <c r="BL89" s="47">
        <v>6980.6360613419511</v>
      </c>
      <c r="BM89" s="47">
        <v>6453.9297709638604</v>
      </c>
      <c r="BN89" s="47">
        <v>17139.261633841175</v>
      </c>
      <c r="BO89" s="47">
        <v>24.56415404096181</v>
      </c>
      <c r="BP89" s="47">
        <v>1801.7339849210014</v>
      </c>
      <c r="BQ89" s="47">
        <v>5200.9196248204389</v>
      </c>
      <c r="BR89" s="47">
        <v>1.9685858852315752</v>
      </c>
      <c r="BS89" s="47">
        <v>19876.914616476319</v>
      </c>
      <c r="BT89" s="47">
        <v>3937.9100870993411</v>
      </c>
      <c r="BU89" s="47">
        <v>2686.1573888920607</v>
      </c>
      <c r="BV89" s="47">
        <v>2378.0094536209813</v>
      </c>
      <c r="BW89" s="47">
        <v>122.68076382293498</v>
      </c>
      <c r="BX89" s="47">
        <v>-990.56861211597061</v>
      </c>
      <c r="BY89" s="47">
        <v>0</v>
      </c>
      <c r="BZ89" s="47">
        <v>2234.7339999999999</v>
      </c>
      <c r="CA89" s="39">
        <v>415734.44889672397</v>
      </c>
    </row>
    <row r="90" spans="1:79" ht="15.6" x14ac:dyDescent="0.3">
      <c r="A90" s="52">
        <f t="shared" si="2"/>
        <v>2001</v>
      </c>
      <c r="B90" s="53">
        <f t="shared" si="3"/>
        <v>3</v>
      </c>
      <c r="C90" s="63">
        <v>226820</v>
      </c>
      <c r="D90" s="63">
        <v>28828</v>
      </c>
      <c r="E90" s="39">
        <v>197992</v>
      </c>
      <c r="F90" s="39">
        <v>133197</v>
      </c>
      <c r="G90" s="39">
        <v>36381</v>
      </c>
      <c r="H90" s="39">
        <v>59086</v>
      </c>
      <c r="I90" s="39">
        <v>58302</v>
      </c>
      <c r="J90" s="39">
        <v>784</v>
      </c>
      <c r="K90" s="39">
        <v>56230</v>
      </c>
      <c r="L90" s="39">
        <v>58074</v>
      </c>
      <c r="M90" s="39">
        <v>47093.159041173392</v>
      </c>
      <c r="N90" s="39">
        <v>12982.575934862176</v>
      </c>
      <c r="O90" s="39">
        <v>4573.7386873709438</v>
      </c>
      <c r="P90" s="39">
        <v>29536.844418940273</v>
      </c>
      <c r="Q90" s="39">
        <v>176614</v>
      </c>
      <c r="R90" s="39">
        <v>2581953.2651696191</v>
      </c>
      <c r="S90" s="40">
        <v>0.77865267613085265</v>
      </c>
      <c r="T90" s="40">
        <v>0.79151932851340501</v>
      </c>
      <c r="U90" s="40">
        <v>0.8031664880019791</v>
      </c>
      <c r="V90" s="40">
        <v>0.79165380261397555</v>
      </c>
      <c r="W90" s="40">
        <v>0.85763827138538151</v>
      </c>
      <c r="X90" s="40">
        <v>0.91237042394186729</v>
      </c>
      <c r="Y90" s="40">
        <v>0.61279021309092641</v>
      </c>
      <c r="Z90" s="39">
        <v>2670.6318999999999</v>
      </c>
      <c r="AA90" s="66">
        <v>41413.718999999997</v>
      </c>
      <c r="AB90" s="39">
        <v>19203.440999999999</v>
      </c>
      <c r="AC90" s="39">
        <v>35078.243000000002</v>
      </c>
      <c r="AD90" s="67">
        <v>110.86739999999999</v>
      </c>
      <c r="AE90" s="39">
        <v>17303.599999999999</v>
      </c>
      <c r="AF90" s="42">
        <v>16512.400000000001</v>
      </c>
      <c r="AG90" s="43">
        <v>0.95427541089715451</v>
      </c>
      <c r="AH90" s="42">
        <v>14448.7</v>
      </c>
      <c r="AI90" s="42">
        <v>13841</v>
      </c>
      <c r="AJ90" s="42">
        <v>3077.3</v>
      </c>
      <c r="AK90" s="42">
        <v>2967.1</v>
      </c>
      <c r="AL90" s="44">
        <v>9.8932321556329406</v>
      </c>
      <c r="AM90" s="39">
        <v>7627428</v>
      </c>
      <c r="AN90" s="45">
        <v>85596</v>
      </c>
      <c r="AO90" s="51">
        <v>19431</v>
      </c>
      <c r="AP90" s="39">
        <v>178561</v>
      </c>
      <c r="AQ90" s="40">
        <v>0.77505557189629148</v>
      </c>
      <c r="AR90" s="39">
        <v>11453.563777975922</v>
      </c>
      <c r="AS90" s="46">
        <v>0.64748000000000006</v>
      </c>
      <c r="AT90" s="47">
        <v>467742</v>
      </c>
      <c r="AU90" s="47">
        <v>1632889</v>
      </c>
      <c r="AV90" s="48">
        <v>4.2543333333333333</v>
      </c>
      <c r="AW90" s="48">
        <v>3.3366666666666664</v>
      </c>
      <c r="AX90" s="49">
        <v>1.1227544910179641</v>
      </c>
      <c r="AY90" s="49">
        <v>0.89066666666666672</v>
      </c>
      <c r="AZ90" s="50">
        <v>378281.09600000002</v>
      </c>
      <c r="BA90" s="68">
        <v>-250735</v>
      </c>
      <c r="BB90" s="47">
        <v>66933.804482918873</v>
      </c>
      <c r="BC90" s="47">
        <v>2429.3395181389506</v>
      </c>
      <c r="BD90" s="47">
        <v>449.97855697764328</v>
      </c>
      <c r="BE90" s="47">
        <v>19522.185842338444</v>
      </c>
      <c r="BF90" s="47">
        <v>2379.9030613096652</v>
      </c>
      <c r="BG90" s="47">
        <v>17294.41151331416</v>
      </c>
      <c r="BH90" s="47">
        <v>22520.671432722065</v>
      </c>
      <c r="BI90" s="47">
        <v>1166.4097687244539</v>
      </c>
      <c r="BJ90" s="47">
        <v>1170.9047893934744</v>
      </c>
      <c r="BK90" s="47">
        <v>67759.207006627912</v>
      </c>
      <c r="BL90" s="47">
        <v>7135.0170504177677</v>
      </c>
      <c r="BM90" s="47">
        <v>6676.2368566076493</v>
      </c>
      <c r="BN90" s="47">
        <v>17376.485901772496</v>
      </c>
      <c r="BO90" s="47">
        <v>24.773494686895042</v>
      </c>
      <c r="BP90" s="47">
        <v>1820.0529924531029</v>
      </c>
      <c r="BQ90" s="47">
        <v>5175.838424725659</v>
      </c>
      <c r="BR90" s="47">
        <v>1.976301466883535</v>
      </c>
      <c r="BS90" s="47">
        <v>20217.310808166119</v>
      </c>
      <c r="BT90" s="47">
        <v>4047.8258817169926</v>
      </c>
      <c r="BU90" s="47">
        <v>2707.6071388954401</v>
      </c>
      <c r="BV90" s="47">
        <v>2447.6731622492193</v>
      </c>
      <c r="BW90" s="47">
        <v>128.40899778735113</v>
      </c>
      <c r="BX90" s="47">
        <v>-825.40234366751588</v>
      </c>
      <c r="BY90" s="47">
        <v>0</v>
      </c>
      <c r="BZ90" s="47">
        <v>2304.4839999999999</v>
      </c>
      <c r="CA90" s="39">
        <v>419768.89100885444</v>
      </c>
    </row>
    <row r="91" spans="1:79" ht="15.6" x14ac:dyDescent="0.3">
      <c r="A91" s="52">
        <f t="shared" si="2"/>
        <v>2001</v>
      </c>
      <c r="B91" s="53">
        <f t="shared" si="3"/>
        <v>4</v>
      </c>
      <c r="C91" s="63">
        <v>228428</v>
      </c>
      <c r="D91" s="63">
        <v>29196</v>
      </c>
      <c r="E91" s="39">
        <v>199232</v>
      </c>
      <c r="F91" s="39">
        <v>133207</v>
      </c>
      <c r="G91" s="39">
        <v>36966</v>
      </c>
      <c r="H91" s="39">
        <v>59378</v>
      </c>
      <c r="I91" s="39">
        <v>58634</v>
      </c>
      <c r="J91" s="39">
        <v>744</v>
      </c>
      <c r="K91" s="39">
        <v>56070</v>
      </c>
      <c r="L91" s="39">
        <v>57193</v>
      </c>
      <c r="M91" s="39">
        <v>46202.458650469169</v>
      </c>
      <c r="N91" s="39">
        <v>12374.354817734675</v>
      </c>
      <c r="O91" s="39">
        <v>4983.9886931590972</v>
      </c>
      <c r="P91" s="39">
        <v>28844.115139575399</v>
      </c>
      <c r="Q91" s="39">
        <v>179763</v>
      </c>
      <c r="R91" s="39">
        <v>2609644.9294146341</v>
      </c>
      <c r="S91" s="40">
        <v>0.7869569404801513</v>
      </c>
      <c r="T91" s="40">
        <v>0.79151245805400616</v>
      </c>
      <c r="U91" s="40">
        <v>0.80333279229562304</v>
      </c>
      <c r="V91" s="40">
        <v>0.80400450250707778</v>
      </c>
      <c r="W91" s="40">
        <v>0.85922953451043338</v>
      </c>
      <c r="X91" s="40">
        <v>0.89449757837497601</v>
      </c>
      <c r="Y91" s="40">
        <v>0.60393381336767749</v>
      </c>
      <c r="Z91" s="39">
        <v>2676.7642000000001</v>
      </c>
      <c r="AA91" s="66">
        <v>41562.133999999998</v>
      </c>
      <c r="AB91" s="39">
        <v>19335.806999999997</v>
      </c>
      <c r="AC91" s="39">
        <v>35220.186000000002</v>
      </c>
      <c r="AD91" s="67">
        <v>123.6926</v>
      </c>
      <c r="AE91" s="39">
        <v>17399.099999999999</v>
      </c>
      <c r="AF91" s="42">
        <v>16653.400000000001</v>
      </c>
      <c r="AG91" s="43">
        <v>0.95714146133995448</v>
      </c>
      <c r="AH91" s="42">
        <v>14530.4</v>
      </c>
      <c r="AI91" s="42">
        <v>13977.6</v>
      </c>
      <c r="AJ91" s="42">
        <v>3084.6</v>
      </c>
      <c r="AK91" s="42">
        <v>3015.6</v>
      </c>
      <c r="AL91" s="44">
        <v>10.01616844851627</v>
      </c>
      <c r="AM91" s="39">
        <v>7695901.2999999998</v>
      </c>
      <c r="AN91" s="45">
        <v>86277</v>
      </c>
      <c r="AO91" s="51">
        <v>19463</v>
      </c>
      <c r="AP91" s="39">
        <v>179769</v>
      </c>
      <c r="AQ91" s="40">
        <v>0.78202091259301798</v>
      </c>
      <c r="AR91" s="39">
        <v>11513.358629694489</v>
      </c>
      <c r="AS91" s="46">
        <v>0.61416999999999999</v>
      </c>
      <c r="AT91" s="47">
        <v>491337</v>
      </c>
      <c r="AU91" s="47">
        <v>1691817</v>
      </c>
      <c r="AV91" s="48">
        <v>3.424666666666667</v>
      </c>
      <c r="AW91" s="48">
        <v>2.0366666666666666</v>
      </c>
      <c r="AX91" s="49">
        <v>1.1169024571854058</v>
      </c>
      <c r="AY91" s="49">
        <v>0.89533333333333331</v>
      </c>
      <c r="AZ91" s="50">
        <v>378883.42099999997</v>
      </c>
      <c r="BA91" s="68">
        <v>-267087</v>
      </c>
      <c r="BB91" s="47">
        <v>68312.065890371072</v>
      </c>
      <c r="BC91" s="47">
        <v>2500.2418207035962</v>
      </c>
      <c r="BD91" s="47">
        <v>448.91082086970823</v>
      </c>
      <c r="BE91" s="47">
        <v>19788.465050654297</v>
      </c>
      <c r="BF91" s="47">
        <v>2272.6810864886725</v>
      </c>
      <c r="BG91" s="47">
        <v>17915.993214868726</v>
      </c>
      <c r="BH91" s="47">
        <v>22881.887262628123</v>
      </c>
      <c r="BI91" s="47">
        <v>1245.296480679363</v>
      </c>
      <c r="BJ91" s="47">
        <v>1258.5901534785596</v>
      </c>
      <c r="BK91" s="47">
        <v>69062.83475430304</v>
      </c>
      <c r="BL91" s="47">
        <v>7304.7449277338601</v>
      </c>
      <c r="BM91" s="47">
        <v>6926.3773146799249</v>
      </c>
      <c r="BN91" s="47">
        <v>17603.462634090141</v>
      </c>
      <c r="BO91" s="47">
        <v>25.145186604971407</v>
      </c>
      <c r="BP91" s="47">
        <v>1867.5850226110992</v>
      </c>
      <c r="BQ91" s="47">
        <v>5122.4991750847767</v>
      </c>
      <c r="BR91" s="47">
        <v>2.0391296964203836</v>
      </c>
      <c r="BS91" s="47">
        <v>20614.481575213475</v>
      </c>
      <c r="BT91" s="47">
        <v>4185.0057075183076</v>
      </c>
      <c r="BU91" s="47">
        <v>2729.7923611113156</v>
      </c>
      <c r="BV91" s="47">
        <v>2551.1542550072554</v>
      </c>
      <c r="BW91" s="47">
        <v>130.54747014148111</v>
      </c>
      <c r="BX91" s="47">
        <v>-750.7651194355733</v>
      </c>
      <c r="BY91" s="47">
        <v>0</v>
      </c>
      <c r="BZ91" s="47">
        <v>2383.5160000000001</v>
      </c>
      <c r="CA91" s="39">
        <v>423942.21575968456</v>
      </c>
    </row>
    <row r="92" spans="1:79" ht="15.6" x14ac:dyDescent="0.3">
      <c r="A92" s="52">
        <f t="shared" si="2"/>
        <v>2002</v>
      </c>
      <c r="B92" s="53">
        <f t="shared" si="3"/>
        <v>1</v>
      </c>
      <c r="C92" s="63">
        <v>229727</v>
      </c>
      <c r="D92" s="63">
        <v>28962</v>
      </c>
      <c r="E92" s="39">
        <v>200765</v>
      </c>
      <c r="F92" s="39">
        <v>134686</v>
      </c>
      <c r="G92" s="39">
        <v>37094</v>
      </c>
      <c r="H92" s="39">
        <v>60008</v>
      </c>
      <c r="I92" s="39">
        <v>59458</v>
      </c>
      <c r="J92" s="39">
        <v>550</v>
      </c>
      <c r="K92" s="39">
        <v>55983</v>
      </c>
      <c r="L92" s="39">
        <v>58044</v>
      </c>
      <c r="M92" s="39">
        <v>47050.901233110191</v>
      </c>
      <c r="N92" s="39">
        <v>12132.080534885659</v>
      </c>
      <c r="O92" s="39">
        <v>4404.988157398805</v>
      </c>
      <c r="P92" s="39">
        <v>30513.832540825737</v>
      </c>
      <c r="Q92" s="39">
        <v>182451</v>
      </c>
      <c r="R92" s="39">
        <v>2637626.755064304</v>
      </c>
      <c r="S92" s="40">
        <v>0.79420790764690263</v>
      </c>
      <c r="T92" s="40">
        <v>0.79389097604799308</v>
      </c>
      <c r="U92" s="40">
        <v>0.81751765784223862</v>
      </c>
      <c r="V92" s="40">
        <v>0.80882303474721651</v>
      </c>
      <c r="W92" s="40">
        <v>0.87664112319811371</v>
      </c>
      <c r="X92" s="40">
        <v>0.90200537523258217</v>
      </c>
      <c r="Y92" s="40">
        <v>0.59607907988621522</v>
      </c>
      <c r="Z92" s="39">
        <v>2681.6513</v>
      </c>
      <c r="AA92" s="66">
        <v>41837.894</v>
      </c>
      <c r="AB92" s="39">
        <v>19610.531999999999</v>
      </c>
      <c r="AC92" s="39">
        <v>35470.216</v>
      </c>
      <c r="AD92" s="67">
        <v>124.86739999999999</v>
      </c>
      <c r="AE92" s="39">
        <v>17495.8</v>
      </c>
      <c r="AF92" s="42">
        <v>16748.099999999999</v>
      </c>
      <c r="AG92" s="43">
        <v>0.95726402908126518</v>
      </c>
      <c r="AH92" s="42">
        <v>14646.6</v>
      </c>
      <c r="AI92" s="42">
        <v>14092.4</v>
      </c>
      <c r="AJ92" s="42">
        <v>3095.3</v>
      </c>
      <c r="AK92" s="42">
        <v>3016.2</v>
      </c>
      <c r="AL92" s="44">
        <v>10.783654415902639</v>
      </c>
      <c r="AM92" s="39">
        <v>7707006.5</v>
      </c>
      <c r="AN92" s="45">
        <v>87637</v>
      </c>
      <c r="AO92" s="51">
        <v>19813</v>
      </c>
      <c r="AP92" s="39">
        <v>180952</v>
      </c>
      <c r="AQ92" s="40">
        <v>0.7937774517183227</v>
      </c>
      <c r="AR92" s="39">
        <v>11405.54384986761</v>
      </c>
      <c r="AS92" s="46">
        <v>0.62185666666666661</v>
      </c>
      <c r="AT92" s="47">
        <v>501473</v>
      </c>
      <c r="AU92" s="47">
        <v>1730637</v>
      </c>
      <c r="AV92" s="48">
        <v>3.3506666666666667</v>
      </c>
      <c r="AW92" s="48">
        <v>1.82</v>
      </c>
      <c r="AX92" s="49">
        <v>1.1411182959300115</v>
      </c>
      <c r="AY92" s="49">
        <v>0.8763333333333333</v>
      </c>
      <c r="AZ92" s="50">
        <v>379001.64399999997</v>
      </c>
      <c r="BA92" s="68">
        <v>-279936</v>
      </c>
      <c r="BB92" s="47">
        <v>69748.903518630497</v>
      </c>
      <c r="BC92" s="47">
        <v>2594.7557564116141</v>
      </c>
      <c r="BD92" s="47">
        <v>443.83065973016244</v>
      </c>
      <c r="BE92" s="47">
        <v>20080.698020789638</v>
      </c>
      <c r="BF92" s="47">
        <v>2034.4450629475164</v>
      </c>
      <c r="BG92" s="47">
        <v>18720.454253886419</v>
      </c>
      <c r="BH92" s="47">
        <v>23185.039574765149</v>
      </c>
      <c r="BI92" s="47">
        <v>1338.9667798872729</v>
      </c>
      <c r="BJ92" s="47">
        <v>1350.7134102127134</v>
      </c>
      <c r="BK92" s="47">
        <v>70515.569369187782</v>
      </c>
      <c r="BL92" s="47">
        <v>7489.8196932902347</v>
      </c>
      <c r="BM92" s="47">
        <v>7204.3511451806899</v>
      </c>
      <c r="BN92" s="47">
        <v>17820.191830794123</v>
      </c>
      <c r="BO92" s="47">
        <v>25.679229795190921</v>
      </c>
      <c r="BP92" s="47">
        <v>1944.3300753949911</v>
      </c>
      <c r="BQ92" s="47">
        <v>5040.9018758977945</v>
      </c>
      <c r="BR92" s="47">
        <v>2.1570705738421196</v>
      </c>
      <c r="BS92" s="47">
        <v>21068.426917618377</v>
      </c>
      <c r="BT92" s="47">
        <v>4349.4495645032857</v>
      </c>
      <c r="BU92" s="47">
        <v>2752.7130555396916</v>
      </c>
      <c r="BV92" s="47">
        <v>2688.4527318950895</v>
      </c>
      <c r="BW92" s="47">
        <v>129.09618088532503</v>
      </c>
      <c r="BX92" s="47">
        <v>-766.656939420144</v>
      </c>
      <c r="BY92" s="47">
        <v>0</v>
      </c>
      <c r="BZ92" s="47">
        <v>2526.1640000000002</v>
      </c>
      <c r="CA92" s="39">
        <v>428363.73737687938</v>
      </c>
    </row>
    <row r="93" spans="1:79" ht="15.6" x14ac:dyDescent="0.3">
      <c r="A93" s="52">
        <f t="shared" si="2"/>
        <v>2002</v>
      </c>
      <c r="B93" s="53">
        <f t="shared" si="3"/>
        <v>2</v>
      </c>
      <c r="C93" s="63">
        <v>231454</v>
      </c>
      <c r="D93" s="63">
        <v>29451</v>
      </c>
      <c r="E93" s="39">
        <v>202003</v>
      </c>
      <c r="F93" s="39">
        <v>135186</v>
      </c>
      <c r="G93" s="39">
        <v>37361</v>
      </c>
      <c r="H93" s="39">
        <v>61027</v>
      </c>
      <c r="I93" s="39">
        <v>60270</v>
      </c>
      <c r="J93" s="39">
        <v>757</v>
      </c>
      <c r="K93" s="39">
        <v>57512</v>
      </c>
      <c r="L93" s="39">
        <v>59632</v>
      </c>
      <c r="M93" s="39">
        <v>48433.192117746112</v>
      </c>
      <c r="N93" s="39">
        <v>12962.072088914341</v>
      </c>
      <c r="O93" s="39">
        <v>4251.3827076661655</v>
      </c>
      <c r="P93" s="39">
        <v>31219.737321165609</v>
      </c>
      <c r="Q93" s="39">
        <v>185911</v>
      </c>
      <c r="R93" s="39">
        <v>2666284.1811898486</v>
      </c>
      <c r="S93" s="40">
        <v>0.80323087957002259</v>
      </c>
      <c r="T93" s="40">
        <v>0.80407734528723385</v>
      </c>
      <c r="U93" s="40">
        <v>0.82248869141618264</v>
      </c>
      <c r="V93" s="40">
        <v>0.81898125103700015</v>
      </c>
      <c r="W93" s="40">
        <v>0.8611767978856586</v>
      </c>
      <c r="X93" s="40">
        <v>0.88948886503890534</v>
      </c>
      <c r="Y93" s="40">
        <v>0.61665029831535711</v>
      </c>
      <c r="Z93" s="39">
        <v>2695.8827000000001</v>
      </c>
      <c r="AA93" s="66">
        <v>42060.964999999997</v>
      </c>
      <c r="AB93" s="39">
        <v>19797.833000000002</v>
      </c>
      <c r="AC93" s="39">
        <v>35660.305999999997</v>
      </c>
      <c r="AD93" s="67">
        <v>126.8933</v>
      </c>
      <c r="AE93" s="39">
        <v>17652.400000000001</v>
      </c>
      <c r="AF93" s="42">
        <v>16862.599999999999</v>
      </c>
      <c r="AG93" s="43">
        <v>0.95525820851555576</v>
      </c>
      <c r="AH93" s="42">
        <v>14774.2</v>
      </c>
      <c r="AI93" s="42">
        <v>14186.3</v>
      </c>
      <c r="AJ93" s="42">
        <v>3126.4</v>
      </c>
      <c r="AK93" s="42">
        <v>3032.5</v>
      </c>
      <c r="AL93" s="44">
        <v>10.83670621931198</v>
      </c>
      <c r="AM93" s="39">
        <v>7797390.4000000004</v>
      </c>
      <c r="AN93" s="45">
        <v>89247</v>
      </c>
      <c r="AO93" s="51">
        <v>19741</v>
      </c>
      <c r="AP93" s="39">
        <v>182262</v>
      </c>
      <c r="AQ93" s="40">
        <v>0.79845356685701874</v>
      </c>
      <c r="AR93" s="39">
        <v>11472.354847778815</v>
      </c>
      <c r="AS93" s="46">
        <v>0.63646333333333338</v>
      </c>
      <c r="AT93" s="47">
        <v>524953</v>
      </c>
      <c r="AU93" s="47">
        <v>1767541</v>
      </c>
      <c r="AV93" s="48">
        <v>3.4376666666666669</v>
      </c>
      <c r="AW93" s="48">
        <v>1.82</v>
      </c>
      <c r="AX93" s="49">
        <v>1.0877447425670776</v>
      </c>
      <c r="AY93" s="49">
        <v>0.91933333333333334</v>
      </c>
      <c r="AZ93" s="50">
        <v>383191.14899999998</v>
      </c>
      <c r="BA93" s="68">
        <v>-284353</v>
      </c>
      <c r="BB93" s="47">
        <v>71055.077162482063</v>
      </c>
      <c r="BC93" s="47">
        <v>2671.8590281301758</v>
      </c>
      <c r="BD93" s="47">
        <v>445.96633138227907</v>
      </c>
      <c r="BE93" s="47">
        <v>20445.01200052792</v>
      </c>
      <c r="BF93" s="47">
        <v>1852.9726283520476</v>
      </c>
      <c r="BG93" s="47">
        <v>19275.456967938928</v>
      </c>
      <c r="BH93" s="47">
        <v>23532.584669713899</v>
      </c>
      <c r="BI93" s="47">
        <v>1414.8481876155276</v>
      </c>
      <c r="BJ93" s="47">
        <v>1416.3773488212894</v>
      </c>
      <c r="BK93" s="47">
        <v>71829.435467466566</v>
      </c>
      <c r="BL93" s="47">
        <v>7677.621722196689</v>
      </c>
      <c r="BM93" s="47">
        <v>7462.1002193087188</v>
      </c>
      <c r="BN93" s="47">
        <v>18081.806777158065</v>
      </c>
      <c r="BO93" s="47">
        <v>26.021155153202361</v>
      </c>
      <c r="BP93" s="47">
        <v>2009.4960663505517</v>
      </c>
      <c r="BQ93" s="47">
        <v>4962.1022058638837</v>
      </c>
      <c r="BR93" s="47">
        <v>2.8414186952739664</v>
      </c>
      <c r="BS93" s="47">
        <v>21490.534287532984</v>
      </c>
      <c r="BT93" s="47">
        <v>4468.2472814959619</v>
      </c>
      <c r="BU93" s="47">
        <v>2805.296111095166</v>
      </c>
      <c r="BV93" s="47">
        <v>2736.9910298921873</v>
      </c>
      <c r="BW93" s="47">
        <v>106.37719282873257</v>
      </c>
      <c r="BX93" s="47">
        <v>-774.35089164591466</v>
      </c>
      <c r="BY93" s="47">
        <v>0</v>
      </c>
      <c r="BZ93" s="47">
        <v>2602.0230000000001</v>
      </c>
      <c r="CA93" s="39">
        <v>432942.71424123755</v>
      </c>
    </row>
    <row r="94" spans="1:79" ht="15.6" x14ac:dyDescent="0.3">
      <c r="A94" s="52">
        <f t="shared" si="2"/>
        <v>2002</v>
      </c>
      <c r="B94" s="53">
        <f t="shared" si="3"/>
        <v>3</v>
      </c>
      <c r="C94" s="63">
        <v>232854</v>
      </c>
      <c r="D94" s="63">
        <v>29607</v>
      </c>
      <c r="E94" s="39">
        <v>203247</v>
      </c>
      <c r="F94" s="39">
        <v>136296</v>
      </c>
      <c r="G94" s="39">
        <v>37929</v>
      </c>
      <c r="H94" s="39">
        <v>61392</v>
      </c>
      <c r="I94" s="39">
        <v>60918</v>
      </c>
      <c r="J94" s="39">
        <v>474</v>
      </c>
      <c r="K94" s="39">
        <v>57042</v>
      </c>
      <c r="L94" s="39">
        <v>59805</v>
      </c>
      <c r="M94" s="39">
        <v>48488.203694196884</v>
      </c>
      <c r="N94" s="39">
        <v>13232.472785699099</v>
      </c>
      <c r="O94" s="39">
        <v>4220.0845473657228</v>
      </c>
      <c r="P94" s="39">
        <v>31035.646361132065</v>
      </c>
      <c r="Q94" s="39">
        <v>188834</v>
      </c>
      <c r="R94" s="39">
        <v>2694954.9166638474</v>
      </c>
      <c r="S94" s="40">
        <v>0.81095450368041777</v>
      </c>
      <c r="T94" s="40">
        <v>0.81222486353231205</v>
      </c>
      <c r="U94" s="40">
        <v>0.82983996414353134</v>
      </c>
      <c r="V94" s="40">
        <v>0.8244032962342821</v>
      </c>
      <c r="W94" s="40">
        <v>0.86134777882963431</v>
      </c>
      <c r="X94" s="40">
        <v>0.88681548365521279</v>
      </c>
      <c r="Y94" s="40">
        <v>0.65781935114567913</v>
      </c>
      <c r="Z94" s="39">
        <v>2708.4459999999999</v>
      </c>
      <c r="AA94" s="66">
        <v>42280.091</v>
      </c>
      <c r="AB94" s="39">
        <v>19980.716</v>
      </c>
      <c r="AC94" s="39">
        <v>35847.061999999998</v>
      </c>
      <c r="AD94" s="67">
        <v>134.8998</v>
      </c>
      <c r="AE94" s="39">
        <v>17763.2</v>
      </c>
      <c r="AF94" s="42">
        <v>16915.400000000001</v>
      </c>
      <c r="AG94" s="43">
        <v>0.95227211313276894</v>
      </c>
      <c r="AH94" s="42">
        <v>14911.4</v>
      </c>
      <c r="AI94" s="42">
        <v>14276.7</v>
      </c>
      <c r="AJ94" s="42">
        <v>3159.3</v>
      </c>
      <c r="AK94" s="42">
        <v>3043</v>
      </c>
      <c r="AL94" s="44">
        <v>11.098280962504047</v>
      </c>
      <c r="AM94" s="39">
        <v>7777969.5</v>
      </c>
      <c r="AN94" s="45">
        <v>91308</v>
      </c>
      <c r="AO94" s="51">
        <v>20003</v>
      </c>
      <c r="AP94" s="39">
        <v>183244</v>
      </c>
      <c r="AQ94" s="40">
        <v>0.80519706273402525</v>
      </c>
      <c r="AR94" s="39">
        <v>11571.196078308591</v>
      </c>
      <c r="AS94" s="46">
        <v>0.63646666666666674</v>
      </c>
      <c r="AT94" s="47">
        <v>525710</v>
      </c>
      <c r="AU94" s="47">
        <v>1791920</v>
      </c>
      <c r="AV94" s="48">
        <v>3.3413333333333335</v>
      </c>
      <c r="AW94" s="48">
        <v>1.7166666666666668</v>
      </c>
      <c r="AX94" s="49">
        <v>1.0166045408336157</v>
      </c>
      <c r="AY94" s="49">
        <v>0.98366666666666669</v>
      </c>
      <c r="AZ94" s="50">
        <v>381131.109</v>
      </c>
      <c r="BA94" s="68">
        <v>-282292</v>
      </c>
      <c r="BB94" s="47">
        <v>72230.586821925768</v>
      </c>
      <c r="BC94" s="47">
        <v>2731.5516358592809</v>
      </c>
      <c r="BD94" s="47">
        <v>455.31783582605829</v>
      </c>
      <c r="BE94" s="47">
        <v>20881.406989869138</v>
      </c>
      <c r="BF94" s="47">
        <v>1728.2637827022663</v>
      </c>
      <c r="BG94" s="47">
        <v>19581.001357026256</v>
      </c>
      <c r="BH94" s="47">
        <v>23924.522547474375</v>
      </c>
      <c r="BI94" s="47">
        <v>1472.9407038641275</v>
      </c>
      <c r="BJ94" s="47">
        <v>1455.5819693042881</v>
      </c>
      <c r="BK94" s="47">
        <v>73004.433049139378</v>
      </c>
      <c r="BL94" s="47">
        <v>7868.1510144532267</v>
      </c>
      <c r="BM94" s="47">
        <v>7699.6245370640145</v>
      </c>
      <c r="BN94" s="47">
        <v>18388.307473181972</v>
      </c>
      <c r="BO94" s="47">
        <v>26.170962679005726</v>
      </c>
      <c r="BP94" s="47">
        <v>2063.0829954777801</v>
      </c>
      <c r="BQ94" s="47">
        <v>4886.100164983045</v>
      </c>
      <c r="BR94" s="47">
        <v>4.092174060715922</v>
      </c>
      <c r="BS94" s="47">
        <v>21880.8036849573</v>
      </c>
      <c r="BT94" s="47">
        <v>4541.3988584963381</v>
      </c>
      <c r="BU94" s="47">
        <v>2887.5415277777365</v>
      </c>
      <c r="BV94" s="47">
        <v>2696.7691489985491</v>
      </c>
      <c r="BW94" s="47">
        <v>62.390505971703774</v>
      </c>
      <c r="BX94" s="47">
        <v>-773.84697611288527</v>
      </c>
      <c r="BY94" s="47">
        <v>0</v>
      </c>
      <c r="BZ94" s="47">
        <v>2665.43</v>
      </c>
      <c r="CA94" s="39">
        <v>437701.43281069101</v>
      </c>
    </row>
    <row r="95" spans="1:79" ht="15.6" x14ac:dyDescent="0.3">
      <c r="A95" s="52">
        <f t="shared" si="2"/>
        <v>2002</v>
      </c>
      <c r="B95" s="53">
        <f t="shared" si="3"/>
        <v>4</v>
      </c>
      <c r="C95" s="63">
        <v>234604</v>
      </c>
      <c r="D95" s="63">
        <v>29930</v>
      </c>
      <c r="E95" s="39">
        <v>204674</v>
      </c>
      <c r="F95" s="39">
        <v>136939</v>
      </c>
      <c r="G95" s="39">
        <v>38413</v>
      </c>
      <c r="H95" s="39">
        <v>62615</v>
      </c>
      <c r="I95" s="39">
        <v>61579</v>
      </c>
      <c r="J95" s="39">
        <v>1036</v>
      </c>
      <c r="K95" s="39">
        <v>58956</v>
      </c>
      <c r="L95" s="39">
        <v>62319</v>
      </c>
      <c r="M95" s="39">
        <v>50860.702954946813</v>
      </c>
      <c r="N95" s="39">
        <v>13779.943698950101</v>
      </c>
      <c r="O95" s="39">
        <v>5271.3748894667006</v>
      </c>
      <c r="P95" s="39">
        <v>31809.384366530008</v>
      </c>
      <c r="Q95" s="39">
        <v>192092</v>
      </c>
      <c r="R95" s="39">
        <v>2724496.7981508565</v>
      </c>
      <c r="S95" s="40">
        <v>0.81879251845663326</v>
      </c>
      <c r="T95" s="40">
        <v>0.81813800305245399</v>
      </c>
      <c r="U95" s="40">
        <v>0.83388436206492589</v>
      </c>
      <c r="V95" s="40">
        <v>0.84147193036587153</v>
      </c>
      <c r="W95" s="40">
        <v>0.85914919601058415</v>
      </c>
      <c r="X95" s="40">
        <v>0.88505913124408286</v>
      </c>
      <c r="Y95" s="40">
        <v>0.6674176847977501</v>
      </c>
      <c r="Z95" s="39">
        <v>2716.3557999999998</v>
      </c>
      <c r="AA95" s="66">
        <v>42514.224999999999</v>
      </c>
      <c r="AB95" s="39">
        <v>20072.8</v>
      </c>
      <c r="AC95" s="39">
        <v>36046.553</v>
      </c>
      <c r="AD95" s="67">
        <v>138.13920000000002</v>
      </c>
      <c r="AE95" s="39">
        <v>17860.099999999999</v>
      </c>
      <c r="AF95" s="42">
        <v>17048.400000000001</v>
      </c>
      <c r="AG95" s="43">
        <v>0.95455232613479224</v>
      </c>
      <c r="AH95" s="42">
        <v>15028.6</v>
      </c>
      <c r="AI95" s="42">
        <v>14430.3</v>
      </c>
      <c r="AJ95" s="42">
        <v>3162.1</v>
      </c>
      <c r="AK95" s="42">
        <v>3085.1</v>
      </c>
      <c r="AL95" s="44">
        <v>11.023374915308278</v>
      </c>
      <c r="AM95" s="39">
        <v>7938064.4000000004</v>
      </c>
      <c r="AN95" s="45">
        <v>92498</v>
      </c>
      <c r="AO95" s="51">
        <v>20180</v>
      </c>
      <c r="AP95" s="39">
        <v>184494</v>
      </c>
      <c r="AQ95" s="40">
        <v>0.81765567287243968</v>
      </c>
      <c r="AR95" s="39">
        <v>11702.06754145693</v>
      </c>
      <c r="AS95" s="46">
        <v>0.64542999999999995</v>
      </c>
      <c r="AT95" s="47">
        <v>554694</v>
      </c>
      <c r="AU95" s="47">
        <v>1843976</v>
      </c>
      <c r="AV95" s="48">
        <v>3.0953333333333339</v>
      </c>
      <c r="AW95" s="48">
        <v>1.4666666666666668</v>
      </c>
      <c r="AX95" s="49">
        <v>1</v>
      </c>
      <c r="AY95" s="49">
        <v>1</v>
      </c>
      <c r="AZ95" s="50">
        <v>384145.34700000001</v>
      </c>
      <c r="BA95" s="68">
        <v>-334660</v>
      </c>
      <c r="BB95" s="47">
        <v>73275.432496961643</v>
      </c>
      <c r="BC95" s="47">
        <v>2773.8335795989301</v>
      </c>
      <c r="BD95" s="47">
        <v>471.88517306149998</v>
      </c>
      <c r="BE95" s="47">
        <v>21389.882988813304</v>
      </c>
      <c r="BF95" s="47">
        <v>1660.3185259981715</v>
      </c>
      <c r="BG95" s="47">
        <v>19637.087421148397</v>
      </c>
      <c r="BH95" s="47">
        <v>24360.853208046574</v>
      </c>
      <c r="BI95" s="47">
        <v>1513.2443286330722</v>
      </c>
      <c r="BJ95" s="47">
        <v>1468.3272716617087</v>
      </c>
      <c r="BK95" s="47">
        <v>74040.562114206245</v>
      </c>
      <c r="BL95" s="47">
        <v>8061.407570059846</v>
      </c>
      <c r="BM95" s="47">
        <v>7916.9240984465769</v>
      </c>
      <c r="BN95" s="47">
        <v>18739.69391886584</v>
      </c>
      <c r="BO95" s="47">
        <v>26.12865237260101</v>
      </c>
      <c r="BP95" s="47">
        <v>2105.0908627766771</v>
      </c>
      <c r="BQ95" s="47">
        <v>4812.8957532552758</v>
      </c>
      <c r="BR95" s="47">
        <v>5.9093366701679892</v>
      </c>
      <c r="BS95" s="47">
        <v>22239.235109891328</v>
      </c>
      <c r="BT95" s="47">
        <v>4568.9042955044115</v>
      </c>
      <c r="BU95" s="47">
        <v>2999.4493055874059</v>
      </c>
      <c r="BV95" s="47">
        <v>2567.7870892141746</v>
      </c>
      <c r="BW95" s="47">
        <v>-2.8638796857614146</v>
      </c>
      <c r="BX95" s="47">
        <v>-765.14519282105607</v>
      </c>
      <c r="BY95" s="47">
        <v>0</v>
      </c>
      <c r="BZ95" s="47">
        <v>2716.3829999999998</v>
      </c>
      <c r="CA95" s="39">
        <v>442478.58985887642</v>
      </c>
    </row>
    <row r="96" spans="1:79" ht="15.6" x14ac:dyDescent="0.3">
      <c r="A96" s="52">
        <f t="shared" si="2"/>
        <v>2003</v>
      </c>
      <c r="B96" s="53">
        <f t="shared" si="3"/>
        <v>1</v>
      </c>
      <c r="C96" s="63">
        <v>236918</v>
      </c>
      <c r="D96" s="63">
        <v>30184</v>
      </c>
      <c r="E96" s="39">
        <v>206734</v>
      </c>
      <c r="F96" s="39">
        <v>136768</v>
      </c>
      <c r="G96" s="39">
        <v>38865</v>
      </c>
      <c r="H96" s="39">
        <v>64213</v>
      </c>
      <c r="I96" s="39">
        <v>63529</v>
      </c>
      <c r="J96" s="39">
        <v>684</v>
      </c>
      <c r="K96" s="39">
        <v>58846</v>
      </c>
      <c r="L96" s="39">
        <v>61774</v>
      </c>
      <c r="M96" s="39">
        <v>50308.15536814322</v>
      </c>
      <c r="N96" s="39">
        <v>13166.73588851876</v>
      </c>
      <c r="O96" s="39">
        <v>4793.3574785938108</v>
      </c>
      <c r="P96" s="39">
        <v>32348.062001030645</v>
      </c>
      <c r="Q96" s="39">
        <v>195924</v>
      </c>
      <c r="R96" s="39">
        <v>2755274.134742782</v>
      </c>
      <c r="S96" s="40">
        <v>0.82696966883056588</v>
      </c>
      <c r="T96" s="40">
        <v>0.82127398221806269</v>
      </c>
      <c r="U96" s="40">
        <v>0.85066254985205203</v>
      </c>
      <c r="V96" s="40">
        <v>0.84440176927072674</v>
      </c>
      <c r="W96" s="40">
        <v>0.86991469258743159</v>
      </c>
      <c r="X96" s="40">
        <v>0.88726648751902093</v>
      </c>
      <c r="Y96" s="40">
        <v>0.71814826951848576</v>
      </c>
      <c r="Z96" s="39">
        <v>2715.0942</v>
      </c>
      <c r="AA96" s="66">
        <v>42717.063999999998</v>
      </c>
      <c r="AB96" s="39">
        <v>20332.628000000001</v>
      </c>
      <c r="AC96" s="39">
        <v>36219.521000000001</v>
      </c>
      <c r="AD96" s="67">
        <v>146.01979999999998</v>
      </c>
      <c r="AE96" s="39">
        <v>18051.900000000001</v>
      </c>
      <c r="AF96" s="42">
        <v>17220.7</v>
      </c>
      <c r="AG96" s="43">
        <v>0.95395498534780265</v>
      </c>
      <c r="AH96" s="42">
        <v>15248.6</v>
      </c>
      <c r="AI96" s="42">
        <v>14607.9</v>
      </c>
      <c r="AJ96" s="42">
        <v>3223.6</v>
      </c>
      <c r="AK96" s="42">
        <v>3145.7</v>
      </c>
      <c r="AL96" s="44">
        <v>11.217084186067831</v>
      </c>
      <c r="AM96" s="39">
        <v>7936251.7000000002</v>
      </c>
      <c r="AN96" s="45">
        <v>94048</v>
      </c>
      <c r="AO96" s="51">
        <v>20842.2</v>
      </c>
      <c r="AP96" s="39">
        <v>185891.8</v>
      </c>
      <c r="AQ96" s="40">
        <v>0.82380349858706992</v>
      </c>
      <c r="AR96" s="39">
        <v>11973.602567439861</v>
      </c>
      <c r="AS96" s="46">
        <v>0.67386999999999997</v>
      </c>
      <c r="AT96" s="47">
        <v>550380</v>
      </c>
      <c r="AU96" s="47">
        <v>1882325</v>
      </c>
      <c r="AV96" s="48">
        <v>2.6876666666666669</v>
      </c>
      <c r="AW96" s="48">
        <v>1.23</v>
      </c>
      <c r="AX96" s="49">
        <v>0.93167701863354024</v>
      </c>
      <c r="AY96" s="49">
        <v>1.0733333333333335</v>
      </c>
      <c r="AZ96" s="50">
        <v>381976.07900000003</v>
      </c>
      <c r="BA96" s="68">
        <v>-344128</v>
      </c>
      <c r="BB96" s="47">
        <v>74189.614187589672</v>
      </c>
      <c r="BC96" s="47">
        <v>2798.7048593491236</v>
      </c>
      <c r="BD96" s="47">
        <v>495.66834308860416</v>
      </c>
      <c r="BE96" s="47">
        <v>21970.439997360416</v>
      </c>
      <c r="BF96" s="47">
        <v>1649.1368582397643</v>
      </c>
      <c r="BG96" s="47">
        <v>19443.715160305353</v>
      </c>
      <c r="BH96" s="47">
        <v>24841.576651430496</v>
      </c>
      <c r="BI96" s="47">
        <v>1535.7590619223615</v>
      </c>
      <c r="BJ96" s="47">
        <v>1454.6132558935519</v>
      </c>
      <c r="BK96" s="47">
        <v>74937.822662667153</v>
      </c>
      <c r="BL96" s="47">
        <v>8257.3913890165459</v>
      </c>
      <c r="BM96" s="47">
        <v>8113.9989034564051</v>
      </c>
      <c r="BN96" s="47">
        <v>19135.96611420967</v>
      </c>
      <c r="BO96" s="47">
        <v>25.894224233988218</v>
      </c>
      <c r="BP96" s="47">
        <v>2135.519668247241</v>
      </c>
      <c r="BQ96" s="47">
        <v>4742.488970680577</v>
      </c>
      <c r="BR96" s="47">
        <v>8.2929065236301653</v>
      </c>
      <c r="BS96" s="47">
        <v>22565.82856233506</v>
      </c>
      <c r="BT96" s="47">
        <v>4550.7635925201848</v>
      </c>
      <c r="BU96" s="47">
        <v>3141.0194445241723</v>
      </c>
      <c r="BV96" s="47">
        <v>2350.0448505390641</v>
      </c>
      <c r="BW96" s="47">
        <v>-89.385964143662946</v>
      </c>
      <c r="BX96" s="47">
        <v>-748.24554177042671</v>
      </c>
      <c r="BY96" s="47">
        <v>0</v>
      </c>
      <c r="BZ96" s="47">
        <v>2707.7730000000001</v>
      </c>
      <c r="CA96" s="39">
        <v>447405.94562822056</v>
      </c>
    </row>
    <row r="97" spans="1:79" ht="15.6" x14ac:dyDescent="0.3">
      <c r="A97" s="52">
        <f t="shared" si="2"/>
        <v>2003</v>
      </c>
      <c r="B97" s="53">
        <f t="shared" si="3"/>
        <v>2</v>
      </c>
      <c r="C97" s="63">
        <v>238527</v>
      </c>
      <c r="D97" s="63">
        <v>30658</v>
      </c>
      <c r="E97" s="39">
        <v>207869</v>
      </c>
      <c r="F97" s="39">
        <v>138171</v>
      </c>
      <c r="G97" s="39">
        <v>39417</v>
      </c>
      <c r="H97" s="39">
        <v>64548</v>
      </c>
      <c r="I97" s="39">
        <v>64309</v>
      </c>
      <c r="J97" s="39">
        <v>239</v>
      </c>
      <c r="K97" s="39">
        <v>59445</v>
      </c>
      <c r="L97" s="39">
        <v>63054</v>
      </c>
      <c r="M97" s="39">
        <v>51486.768132624995</v>
      </c>
      <c r="N97" s="39">
        <v>13674.643095341902</v>
      </c>
      <c r="O97" s="39">
        <v>5326.311023037927</v>
      </c>
      <c r="P97" s="39">
        <v>32485.814014245167</v>
      </c>
      <c r="Q97" s="39">
        <v>198983</v>
      </c>
      <c r="R97" s="39">
        <v>2786008.7646449502</v>
      </c>
      <c r="S97" s="40">
        <v>0.8342158330084225</v>
      </c>
      <c r="T97" s="40">
        <v>0.82985575844424664</v>
      </c>
      <c r="U97" s="40">
        <v>0.84476241215719106</v>
      </c>
      <c r="V97" s="40">
        <v>0.85162263446795938</v>
      </c>
      <c r="W97" s="40">
        <v>0.85855833123054925</v>
      </c>
      <c r="X97" s="40">
        <v>0.87123735211088904</v>
      </c>
      <c r="Y97" s="40">
        <v>0.74656505195282408</v>
      </c>
      <c r="Z97" s="39">
        <v>2720.0187000000001</v>
      </c>
      <c r="AA97" s="66">
        <v>42852.09</v>
      </c>
      <c r="AB97" s="39">
        <v>20471.654000000002</v>
      </c>
      <c r="AC97" s="39">
        <v>36333.908000000003</v>
      </c>
      <c r="AD97" s="67">
        <v>153.61079999999998</v>
      </c>
      <c r="AE97" s="39">
        <v>18216.2</v>
      </c>
      <c r="AF97" s="42">
        <v>17332.400000000001</v>
      </c>
      <c r="AG97" s="43">
        <v>0.95148274612707373</v>
      </c>
      <c r="AH97" s="42">
        <v>15393.7</v>
      </c>
      <c r="AI97" s="42">
        <v>14696.6</v>
      </c>
      <c r="AJ97" s="42">
        <v>3252.9</v>
      </c>
      <c r="AK97" s="42">
        <v>3155</v>
      </c>
      <c r="AL97" s="44">
        <v>11.017448809949601</v>
      </c>
      <c r="AM97" s="39">
        <v>7947712.7999999998</v>
      </c>
      <c r="AN97" s="45">
        <v>95836</v>
      </c>
      <c r="AO97" s="51">
        <v>21111</v>
      </c>
      <c r="AP97" s="39">
        <v>186758</v>
      </c>
      <c r="AQ97" s="40">
        <v>0.8290466203039335</v>
      </c>
      <c r="AR97" s="39">
        <v>12125.07506274224</v>
      </c>
      <c r="AS97" s="46">
        <v>0.63364333333333323</v>
      </c>
      <c r="AT97" s="47">
        <v>574307</v>
      </c>
      <c r="AU97" s="47">
        <v>1927843</v>
      </c>
      <c r="AV97" s="48">
        <v>2.3616666666666668</v>
      </c>
      <c r="AW97" s="48">
        <v>1.1399999999999999</v>
      </c>
      <c r="AX97" s="49">
        <v>0.88002346729246128</v>
      </c>
      <c r="AY97" s="49">
        <v>1.1363333333333332</v>
      </c>
      <c r="AZ97" s="50">
        <v>389134.31</v>
      </c>
      <c r="BA97" s="68">
        <v>-376657</v>
      </c>
      <c r="BB97" s="47">
        <v>75343.341188805003</v>
      </c>
      <c r="BC97" s="47">
        <v>2829.2714275095518</v>
      </c>
      <c r="BD97" s="47">
        <v>514.31427386400424</v>
      </c>
      <c r="BE97" s="47">
        <v>22562.886801835091</v>
      </c>
      <c r="BF97" s="47">
        <v>1632.1094478404955</v>
      </c>
      <c r="BG97" s="47">
        <v>19473.780191845992</v>
      </c>
      <c r="BH97" s="47">
        <v>25306.23536821187</v>
      </c>
      <c r="BI97" s="47">
        <v>1549.661330469133</v>
      </c>
      <c r="BJ97" s="47">
        <v>1475.0823472288685</v>
      </c>
      <c r="BK97" s="47">
        <v>76074.197816984655</v>
      </c>
      <c r="BL97" s="47">
        <v>8472.9283609926097</v>
      </c>
      <c r="BM97" s="47">
        <v>8252.8292640777745</v>
      </c>
      <c r="BN97" s="47">
        <v>19518.288546663334</v>
      </c>
      <c r="BO97" s="47">
        <v>26.642763284947812</v>
      </c>
      <c r="BP97" s="47">
        <v>2157.1833231365704</v>
      </c>
      <c r="BQ97" s="47">
        <v>4665.6306693784663</v>
      </c>
      <c r="BR97" s="47">
        <v>9.3291718555629686</v>
      </c>
      <c r="BS97" s="47">
        <v>22928.93451837853</v>
      </c>
      <c r="BT97" s="47">
        <v>4588.9018743184206</v>
      </c>
      <c r="BU97" s="47">
        <v>3240.23972228921</v>
      </c>
      <c r="BV97" s="47">
        <v>2344.1300148533937</v>
      </c>
      <c r="BW97" s="47">
        <v>-130.84041226935838</v>
      </c>
      <c r="BX97" s="47">
        <v>-730.88746464200426</v>
      </c>
      <c r="BY97" s="47">
        <v>0</v>
      </c>
      <c r="BZ97" s="47">
        <v>2752.6640000000002</v>
      </c>
      <c r="CA97" s="39">
        <v>452362.70862168807</v>
      </c>
    </row>
    <row r="98" spans="1:79" ht="15.6" x14ac:dyDescent="0.3">
      <c r="A98" s="52">
        <f t="shared" si="2"/>
        <v>2003</v>
      </c>
      <c r="B98" s="53">
        <f t="shared" si="3"/>
        <v>3</v>
      </c>
      <c r="C98" s="63">
        <v>240164</v>
      </c>
      <c r="D98" s="63">
        <v>30731</v>
      </c>
      <c r="E98" s="39">
        <v>209433</v>
      </c>
      <c r="F98" s="39">
        <v>139559</v>
      </c>
      <c r="G98" s="39">
        <v>39748</v>
      </c>
      <c r="H98" s="39">
        <v>65682</v>
      </c>
      <c r="I98" s="39">
        <v>65137</v>
      </c>
      <c r="J98" s="39">
        <v>545</v>
      </c>
      <c r="K98" s="39">
        <v>58829</v>
      </c>
      <c r="L98" s="39">
        <v>63654</v>
      </c>
      <c r="M98" s="39">
        <v>52063.067752609299</v>
      </c>
      <c r="N98" s="39">
        <v>15044.248855585127</v>
      </c>
      <c r="O98" s="39">
        <v>4921.1876658825495</v>
      </c>
      <c r="P98" s="39">
        <v>32097.631231141619</v>
      </c>
      <c r="Q98" s="39">
        <v>202523</v>
      </c>
      <c r="R98" s="39">
        <v>2817500.2119638692</v>
      </c>
      <c r="S98" s="40">
        <v>0.84326959910727672</v>
      </c>
      <c r="T98" s="40">
        <v>0.83794667488302443</v>
      </c>
      <c r="U98" s="40">
        <v>0.85370333098520679</v>
      </c>
      <c r="V98" s="40">
        <v>0.85997205889125994</v>
      </c>
      <c r="W98" s="40">
        <v>0.85707729181186154</v>
      </c>
      <c r="X98" s="40">
        <v>0.86715681653941623</v>
      </c>
      <c r="Y98" s="40">
        <v>0.73522142085184317</v>
      </c>
      <c r="Z98" s="39">
        <v>2736.8792999999996</v>
      </c>
      <c r="AA98" s="66">
        <v>42971.68</v>
      </c>
      <c r="AB98" s="39">
        <v>20635.504999999997</v>
      </c>
      <c r="AC98" s="39">
        <v>36435.205999999998</v>
      </c>
      <c r="AD98" s="67">
        <v>151.77950000000001</v>
      </c>
      <c r="AE98" s="39">
        <v>18360.599999999999</v>
      </c>
      <c r="AF98" s="42">
        <v>17417.900000000001</v>
      </c>
      <c r="AG98" s="43">
        <v>0.94865636199252767</v>
      </c>
      <c r="AH98" s="42">
        <v>15506.9</v>
      </c>
      <c r="AI98" s="42">
        <v>14763.8</v>
      </c>
      <c r="AJ98" s="42">
        <v>3254.6</v>
      </c>
      <c r="AK98" s="42">
        <v>3140.7</v>
      </c>
      <c r="AL98" s="44">
        <v>11.024227417744322</v>
      </c>
      <c r="AM98" s="39">
        <v>8018079.2000000002</v>
      </c>
      <c r="AN98" s="45">
        <v>97453</v>
      </c>
      <c r="AO98" s="51">
        <v>21498</v>
      </c>
      <c r="AP98" s="39">
        <v>187935</v>
      </c>
      <c r="AQ98" s="40">
        <v>0.83855286144165075</v>
      </c>
      <c r="AR98" s="39">
        <v>12265.123441743995</v>
      </c>
      <c r="AS98" s="46">
        <v>0.63235999999999992</v>
      </c>
      <c r="AT98" s="47">
        <v>583305</v>
      </c>
      <c r="AU98" s="47">
        <v>1965072</v>
      </c>
      <c r="AV98" s="48">
        <v>2.140333333333333</v>
      </c>
      <c r="AW98" s="48">
        <v>1.0433333333333332</v>
      </c>
      <c r="AX98" s="49">
        <v>0.88941595019270669</v>
      </c>
      <c r="AY98" s="49">
        <v>1.1243333333333334</v>
      </c>
      <c r="AZ98" s="50">
        <v>382788.23100000003</v>
      </c>
      <c r="BA98" s="68">
        <v>-370113</v>
      </c>
      <c r="BB98" s="47">
        <v>76736.613500607666</v>
      </c>
      <c r="BC98" s="47">
        <v>2865.5332840802139</v>
      </c>
      <c r="BD98" s="47">
        <v>527.82296538770004</v>
      </c>
      <c r="BE98" s="47">
        <v>23167.223402237338</v>
      </c>
      <c r="BF98" s="47">
        <v>1609.2362948003656</v>
      </c>
      <c r="BG98" s="47">
        <v>19727.282515770323</v>
      </c>
      <c r="BH98" s="47">
        <v>25754.829358390685</v>
      </c>
      <c r="BI98" s="47">
        <v>1554.9511342733856</v>
      </c>
      <c r="BJ98" s="47">
        <v>1529.7345456676585</v>
      </c>
      <c r="BK98" s="47">
        <v>77449.687577158722</v>
      </c>
      <c r="BL98" s="47">
        <v>8708.0184859880319</v>
      </c>
      <c r="BM98" s="47">
        <v>8333.4151803106834</v>
      </c>
      <c r="BN98" s="47">
        <v>19886.661216226836</v>
      </c>
      <c r="BO98" s="47">
        <v>28.374269525479797</v>
      </c>
      <c r="BP98" s="47">
        <v>2170.0818274446647</v>
      </c>
      <c r="BQ98" s="47">
        <v>4582.3208493489446</v>
      </c>
      <c r="BR98" s="47">
        <v>9.0181326659664016</v>
      </c>
      <c r="BS98" s="47">
        <v>23328.552978021737</v>
      </c>
      <c r="BT98" s="47">
        <v>4683.3191408991179</v>
      </c>
      <c r="BU98" s="47">
        <v>3297.1101388825186</v>
      </c>
      <c r="BV98" s="47">
        <v>2550.0425821571653</v>
      </c>
      <c r="BW98" s="47">
        <v>-127.22722406284772</v>
      </c>
      <c r="BX98" s="47">
        <v>-713.07096143578883</v>
      </c>
      <c r="BY98" s="47">
        <v>0</v>
      </c>
      <c r="BZ98" s="47">
        <v>2803.9450000000002</v>
      </c>
      <c r="CA98" s="39">
        <v>457266.6456813463</v>
      </c>
    </row>
    <row r="99" spans="1:79" ht="15.6" x14ac:dyDescent="0.3">
      <c r="A99" s="52">
        <f t="shared" si="2"/>
        <v>2003</v>
      </c>
      <c r="B99" s="53">
        <f t="shared" si="3"/>
        <v>4</v>
      </c>
      <c r="C99" s="63">
        <v>242631</v>
      </c>
      <c r="D99" s="63">
        <v>31031</v>
      </c>
      <c r="E99" s="39">
        <v>211600</v>
      </c>
      <c r="F99" s="39">
        <v>141419</v>
      </c>
      <c r="G99" s="39">
        <v>40156</v>
      </c>
      <c r="H99" s="39">
        <v>66499</v>
      </c>
      <c r="I99" s="39">
        <v>66053</v>
      </c>
      <c r="J99" s="39">
        <v>446</v>
      </c>
      <c r="K99" s="39">
        <v>60140</v>
      </c>
      <c r="L99" s="39">
        <v>65583</v>
      </c>
      <c r="M99" s="39">
        <v>53873.008746622487</v>
      </c>
      <c r="N99" s="39">
        <v>15319.428577009256</v>
      </c>
      <c r="O99" s="39">
        <v>5594.4544728758319</v>
      </c>
      <c r="P99" s="39">
        <v>32959.125696737407</v>
      </c>
      <c r="Q99" s="39">
        <v>206042</v>
      </c>
      <c r="R99" s="39">
        <v>2849422.1888587805</v>
      </c>
      <c r="S99" s="40">
        <v>0.8491989894119053</v>
      </c>
      <c r="T99" s="40">
        <v>0.84227013343327273</v>
      </c>
      <c r="U99" s="40">
        <v>0.85655941826875182</v>
      </c>
      <c r="V99" s="40">
        <v>0.87460069943832985</v>
      </c>
      <c r="W99" s="40">
        <v>0.8615397406052544</v>
      </c>
      <c r="X99" s="40">
        <v>0.87415946205571571</v>
      </c>
      <c r="Y99" s="40">
        <v>0.78400652435857665</v>
      </c>
      <c r="Z99" s="39">
        <v>2758.3437999999996</v>
      </c>
      <c r="AA99" s="66">
        <v>43103.144999999997</v>
      </c>
      <c r="AB99" s="39">
        <v>20760.166000000001</v>
      </c>
      <c r="AC99" s="39">
        <v>36546.572999999997</v>
      </c>
      <c r="AD99" s="67">
        <v>147.52850000000001</v>
      </c>
      <c r="AE99" s="39">
        <v>18498.5</v>
      </c>
      <c r="AF99" s="42">
        <v>17546</v>
      </c>
      <c r="AG99" s="43">
        <v>0.94850933859502118</v>
      </c>
      <c r="AH99" s="42">
        <v>15659</v>
      </c>
      <c r="AI99" s="42">
        <v>14909.8</v>
      </c>
      <c r="AJ99" s="42">
        <v>3260.9</v>
      </c>
      <c r="AK99" s="42">
        <v>3177</v>
      </c>
      <c r="AL99" s="44">
        <v>10.894257781946445</v>
      </c>
      <c r="AM99" s="39">
        <v>8199679.7000000002</v>
      </c>
      <c r="AN99" s="45">
        <v>98886</v>
      </c>
      <c r="AO99" s="51">
        <v>21777</v>
      </c>
      <c r="AP99" s="39">
        <v>189823</v>
      </c>
      <c r="AQ99" s="40">
        <v>0.8425022865784636</v>
      </c>
      <c r="AR99" s="39">
        <v>12393.74770444513</v>
      </c>
      <c r="AS99" s="46">
        <v>0.6341566666666667</v>
      </c>
      <c r="AT99" s="47">
        <v>607095</v>
      </c>
      <c r="AU99" s="47">
        <v>2026404</v>
      </c>
      <c r="AV99" s="48">
        <v>2.1413333333333333</v>
      </c>
      <c r="AW99" s="48">
        <v>1.0766666666666669</v>
      </c>
      <c r="AX99" s="49">
        <v>0.84080717488789236</v>
      </c>
      <c r="AY99" s="49">
        <v>1.1893333333333334</v>
      </c>
      <c r="AZ99" s="50">
        <v>382775.03999999998</v>
      </c>
      <c r="BA99" s="68">
        <v>-387288</v>
      </c>
      <c r="BB99" s="47">
        <v>78369.431122997645</v>
      </c>
      <c r="BC99" s="47">
        <v>2907.4904290611112</v>
      </c>
      <c r="BD99" s="47">
        <v>536.19441765969168</v>
      </c>
      <c r="BE99" s="47">
        <v>23783.449798567148</v>
      </c>
      <c r="BF99" s="47">
        <v>1580.5173991193737</v>
      </c>
      <c r="BG99" s="47">
        <v>20204.222132078325</v>
      </c>
      <c r="BH99" s="47">
        <v>26187.358621966938</v>
      </c>
      <c r="BI99" s="47">
        <v>1551.6284733351195</v>
      </c>
      <c r="BJ99" s="47">
        <v>1618.5698512099216</v>
      </c>
      <c r="BK99" s="47">
        <v>79064.291943189382</v>
      </c>
      <c r="BL99" s="47">
        <v>8962.6617640028162</v>
      </c>
      <c r="BM99" s="47">
        <v>8355.7566521551344</v>
      </c>
      <c r="BN99" s="47">
        <v>20241.084122900163</v>
      </c>
      <c r="BO99" s="47">
        <v>31.088742955584156</v>
      </c>
      <c r="BP99" s="47">
        <v>2174.215181171523</v>
      </c>
      <c r="BQ99" s="47">
        <v>4492.5595105920111</v>
      </c>
      <c r="BR99" s="47">
        <v>7.3597889548404609</v>
      </c>
      <c r="BS99" s="47">
        <v>23764.68394126467</v>
      </c>
      <c r="BT99" s="47">
        <v>4834.0153922622776</v>
      </c>
      <c r="BU99" s="47">
        <v>3311.6306943040972</v>
      </c>
      <c r="BV99" s="47">
        <v>2967.7825524503764</v>
      </c>
      <c r="BW99" s="47">
        <v>-78.546399524131004</v>
      </c>
      <c r="BX99" s="47">
        <v>-694.79603215178031</v>
      </c>
      <c r="BY99" s="47">
        <v>0</v>
      </c>
      <c r="BZ99" s="47">
        <v>2861.6170000000002</v>
      </c>
      <c r="CA99" s="39">
        <v>461982.15827206604</v>
      </c>
    </row>
    <row r="100" spans="1:79" ht="15.6" x14ac:dyDescent="0.3">
      <c r="A100" s="52">
        <f t="shared" si="2"/>
        <v>2004</v>
      </c>
      <c r="B100" s="53">
        <f t="shared" si="3"/>
        <v>1</v>
      </c>
      <c r="C100" s="63">
        <v>244105</v>
      </c>
      <c r="D100" s="63">
        <v>31073</v>
      </c>
      <c r="E100" s="39">
        <v>213032</v>
      </c>
      <c r="F100" s="39">
        <v>142329</v>
      </c>
      <c r="G100" s="39">
        <v>41039</v>
      </c>
      <c r="H100" s="39">
        <v>67061</v>
      </c>
      <c r="I100" s="39">
        <v>66568</v>
      </c>
      <c r="J100" s="39">
        <v>493</v>
      </c>
      <c r="K100" s="39">
        <v>61332</v>
      </c>
      <c r="L100" s="39">
        <v>67656</v>
      </c>
      <c r="M100" s="39">
        <v>55458.016991179749</v>
      </c>
      <c r="N100" s="39">
        <v>15653.632463405273</v>
      </c>
      <c r="O100" s="39">
        <v>5010.8874943372502</v>
      </c>
      <c r="P100" s="39">
        <v>34793.497033437219</v>
      </c>
      <c r="Q100" s="39">
        <v>209415</v>
      </c>
      <c r="R100" s="39">
        <v>2881514.411769799</v>
      </c>
      <c r="S100" s="40">
        <v>0.85788902316626037</v>
      </c>
      <c r="T100" s="40">
        <v>0.84840053678449223</v>
      </c>
      <c r="U100" s="40">
        <v>0.87913935524744757</v>
      </c>
      <c r="V100" s="40">
        <v>0.8830218723711093</v>
      </c>
      <c r="W100" s="40">
        <v>0.86944824887497552</v>
      </c>
      <c r="X100" s="40">
        <v>0.88505084545347046</v>
      </c>
      <c r="Y100" s="40">
        <v>0.83470923662476415</v>
      </c>
      <c r="Z100" s="39">
        <v>2774.3322000000003</v>
      </c>
      <c r="AA100" s="66">
        <v>43197.684000000001</v>
      </c>
      <c r="AB100" s="39">
        <v>21001.412</v>
      </c>
      <c r="AC100" s="39">
        <v>36626.629999999997</v>
      </c>
      <c r="AD100" s="67">
        <v>152.9769</v>
      </c>
      <c r="AE100" s="39">
        <v>18743.5</v>
      </c>
      <c r="AF100" s="42">
        <v>17726</v>
      </c>
      <c r="AG100" s="43">
        <v>0.94571451436497989</v>
      </c>
      <c r="AH100" s="42">
        <v>15894.1</v>
      </c>
      <c r="AI100" s="42">
        <v>15078.7</v>
      </c>
      <c r="AJ100" s="42">
        <v>3297.6</v>
      </c>
      <c r="AK100" s="42">
        <v>3207.5</v>
      </c>
      <c r="AL100" s="44">
        <v>10.751239011929291</v>
      </c>
      <c r="AM100" s="39">
        <v>8173421.7000000002</v>
      </c>
      <c r="AN100" s="45">
        <v>100228</v>
      </c>
      <c r="AO100" s="51">
        <v>22308</v>
      </c>
      <c r="AP100" s="39">
        <v>190724</v>
      </c>
      <c r="AQ100" s="40">
        <v>0.85504312501972524</v>
      </c>
      <c r="AR100" s="39">
        <v>12503.992714619895</v>
      </c>
      <c r="AS100" s="46">
        <v>0.64235333333333333</v>
      </c>
      <c r="AT100" s="47">
        <v>606267</v>
      </c>
      <c r="AU100" s="47">
        <v>2052983</v>
      </c>
      <c r="AV100" s="48">
        <v>2.0579999999999998</v>
      </c>
      <c r="AW100" s="48">
        <v>1.0333333333333334</v>
      </c>
      <c r="AX100" s="49">
        <v>0.79957356076759067</v>
      </c>
      <c r="AY100" s="49">
        <v>1.2506666666666666</v>
      </c>
      <c r="AZ100" s="50">
        <v>388781.46500000003</v>
      </c>
      <c r="BA100" s="68">
        <v>-405314</v>
      </c>
      <c r="BB100" s="47">
        <v>80241.79405597494</v>
      </c>
      <c r="BC100" s="47">
        <v>2955.1428624522432</v>
      </c>
      <c r="BD100" s="47">
        <v>539.42863067997951</v>
      </c>
      <c r="BE100" s="47">
        <v>24411.565990824536</v>
      </c>
      <c r="BF100" s="47">
        <v>1545.9527607975206</v>
      </c>
      <c r="BG100" s="47">
        <v>20904.599040770016</v>
      </c>
      <c r="BH100" s="47">
        <v>26603.823158940642</v>
      </c>
      <c r="BI100" s="47">
        <v>1539.6933476543352</v>
      </c>
      <c r="BJ100" s="47">
        <v>1741.5882638556582</v>
      </c>
      <c r="BK100" s="47">
        <v>80918.010915076651</v>
      </c>
      <c r="BL100" s="47">
        <v>9236.8581950369662</v>
      </c>
      <c r="BM100" s="47">
        <v>8319.8536796111275</v>
      </c>
      <c r="BN100" s="47">
        <v>20581.557266683332</v>
      </c>
      <c r="BO100" s="47">
        <v>34.786183575260914</v>
      </c>
      <c r="BP100" s="47">
        <v>2169.5833843171458</v>
      </c>
      <c r="BQ100" s="47">
        <v>4396.3466531076665</v>
      </c>
      <c r="BR100" s="47">
        <v>4.3541407221851527</v>
      </c>
      <c r="BS100" s="47">
        <v>24237.327408107347</v>
      </c>
      <c r="BT100" s="47">
        <v>5040.9906284078997</v>
      </c>
      <c r="BU100" s="47">
        <v>3283.8013885539472</v>
      </c>
      <c r="BV100" s="47">
        <v>3597.3499257330295</v>
      </c>
      <c r="BW100" s="47">
        <v>15.202061346791844</v>
      </c>
      <c r="BX100" s="47">
        <v>-676.06267678997881</v>
      </c>
      <c r="BY100" s="47">
        <v>0</v>
      </c>
      <c r="BZ100" s="47">
        <v>2950.2109999999998</v>
      </c>
      <c r="CA100" s="39">
        <v>466516.00506381708</v>
      </c>
    </row>
    <row r="101" spans="1:79" ht="15.6" x14ac:dyDescent="0.3">
      <c r="A101" s="52">
        <f t="shared" si="2"/>
        <v>2004</v>
      </c>
      <c r="B101" s="53">
        <f t="shared" si="3"/>
        <v>2</v>
      </c>
      <c r="C101" s="63">
        <v>245998</v>
      </c>
      <c r="D101" s="63">
        <v>31558</v>
      </c>
      <c r="E101" s="39">
        <v>214440</v>
      </c>
      <c r="F101" s="39">
        <v>143998</v>
      </c>
      <c r="G101" s="39">
        <v>41669</v>
      </c>
      <c r="H101" s="39">
        <v>68218</v>
      </c>
      <c r="I101" s="39">
        <v>67492</v>
      </c>
      <c r="J101" s="39">
        <v>726</v>
      </c>
      <c r="K101" s="39">
        <v>61744</v>
      </c>
      <c r="L101" s="39">
        <v>69631</v>
      </c>
      <c r="M101" s="39">
        <v>57253.604034479155</v>
      </c>
      <c r="N101" s="39">
        <v>16143.621348821565</v>
      </c>
      <c r="O101" s="39">
        <v>5598.2949077701378</v>
      </c>
      <c r="P101" s="39">
        <v>35511.687777887455</v>
      </c>
      <c r="Q101" s="39">
        <v>213211</v>
      </c>
      <c r="R101" s="39">
        <v>2914369.7913979045</v>
      </c>
      <c r="S101" s="40">
        <v>0.86671842860511061</v>
      </c>
      <c r="T101" s="40">
        <v>0.86024111445992302</v>
      </c>
      <c r="U101" s="40">
        <v>0.87415104754133766</v>
      </c>
      <c r="V101" s="40">
        <v>0.8955431754874652</v>
      </c>
      <c r="W101" s="40">
        <v>0.87391487431977199</v>
      </c>
      <c r="X101" s="40">
        <v>0.89223190820180664</v>
      </c>
      <c r="Y101" s="40">
        <v>0.81053181612342762</v>
      </c>
      <c r="Z101" s="39">
        <v>2788.232</v>
      </c>
      <c r="AA101" s="66">
        <v>43390.879999999997</v>
      </c>
      <c r="AB101" s="39">
        <v>21154.108</v>
      </c>
      <c r="AC101" s="39">
        <v>36788.095000000001</v>
      </c>
      <c r="AD101" s="67">
        <v>139.7894</v>
      </c>
      <c r="AE101" s="39">
        <v>18872</v>
      </c>
      <c r="AF101" s="42">
        <v>17777.900000000001</v>
      </c>
      <c r="AG101" s="43">
        <v>0.94202522255192889</v>
      </c>
      <c r="AH101" s="42">
        <v>15999.3</v>
      </c>
      <c r="AI101" s="42">
        <v>15100.6</v>
      </c>
      <c r="AJ101" s="42">
        <v>3327.1</v>
      </c>
      <c r="AK101" s="42">
        <v>3217.9</v>
      </c>
      <c r="AL101" s="44">
        <v>10.78801337309992</v>
      </c>
      <c r="AM101" s="39">
        <v>8230130.7999999998</v>
      </c>
      <c r="AN101" s="45">
        <v>101946</v>
      </c>
      <c r="AO101" s="51">
        <v>22438</v>
      </c>
      <c r="AP101" s="39">
        <v>192002</v>
      </c>
      <c r="AQ101" s="40">
        <v>0.85945607443191985</v>
      </c>
      <c r="AR101" s="39">
        <v>12612.549782377302</v>
      </c>
      <c r="AS101" s="46">
        <v>0.6641366666666666</v>
      </c>
      <c r="AT101" s="47">
        <v>636960</v>
      </c>
      <c r="AU101" s="47">
        <v>2097608</v>
      </c>
      <c r="AV101" s="48">
        <v>2.0726666666666667</v>
      </c>
      <c r="AW101" s="48">
        <v>1.2133333333333332</v>
      </c>
      <c r="AX101" s="49">
        <v>0.83010514665190915</v>
      </c>
      <c r="AY101" s="49">
        <v>1.2046666666666668</v>
      </c>
      <c r="AZ101" s="50">
        <v>390339.83199999999</v>
      </c>
      <c r="BA101" s="68">
        <v>-417598</v>
      </c>
      <c r="BB101" s="47">
        <v>82193.421606775897</v>
      </c>
      <c r="BC101" s="47">
        <v>3012.9466908277996</v>
      </c>
      <c r="BD101" s="47">
        <v>542.25086361610295</v>
      </c>
      <c r="BE101" s="47">
        <v>25081.786071397681</v>
      </c>
      <c r="BF101" s="47">
        <v>1513.5458011497713</v>
      </c>
      <c r="BG101" s="47">
        <v>21637.210187938686</v>
      </c>
      <c r="BH101" s="47">
        <v>27045.679710153876</v>
      </c>
      <c r="BI101" s="47">
        <v>1538.1419583202878</v>
      </c>
      <c r="BJ101" s="47">
        <v>1821.8603233716894</v>
      </c>
      <c r="BK101" s="47">
        <v>82625.49413780091</v>
      </c>
      <c r="BL101" s="47">
        <v>9520.5934894358415</v>
      </c>
      <c r="BM101" s="47">
        <v>8390.5510187490745</v>
      </c>
      <c r="BN101" s="47">
        <v>20934.023617523271</v>
      </c>
      <c r="BO101" s="47">
        <v>37.650686393027257</v>
      </c>
      <c r="BP101" s="47">
        <v>2185.1973118485375</v>
      </c>
      <c r="BQ101" s="47">
        <v>4310.622848870863</v>
      </c>
      <c r="BR101" s="47">
        <v>2.1102251402489678</v>
      </c>
      <c r="BS101" s="47">
        <v>24698.553831601483</v>
      </c>
      <c r="BT101" s="47">
        <v>5220.6844715029893</v>
      </c>
      <c r="BU101" s="47">
        <v>3297.2491108323093</v>
      </c>
      <c r="BV101" s="47">
        <v>3947.0369047528793</v>
      </c>
      <c r="BW101" s="47">
        <v>81.220621156444267</v>
      </c>
      <c r="BX101" s="47">
        <v>-431.9442639292667</v>
      </c>
      <c r="BY101" s="47">
        <v>0</v>
      </c>
      <c r="BZ101" s="47">
        <v>3010.8519999999999</v>
      </c>
      <c r="CA101" s="39">
        <v>470949.08646160853</v>
      </c>
    </row>
    <row r="102" spans="1:79" ht="15.6" x14ac:dyDescent="0.3">
      <c r="A102" s="52">
        <f t="shared" si="2"/>
        <v>2004</v>
      </c>
      <c r="B102" s="53">
        <f t="shared" si="3"/>
        <v>3</v>
      </c>
      <c r="C102" s="63">
        <v>248476</v>
      </c>
      <c r="D102" s="63">
        <v>31986</v>
      </c>
      <c r="E102" s="39">
        <v>216490</v>
      </c>
      <c r="F102" s="39">
        <v>145252</v>
      </c>
      <c r="G102" s="39">
        <v>42473</v>
      </c>
      <c r="H102" s="39">
        <v>69155</v>
      </c>
      <c r="I102" s="39">
        <v>68649</v>
      </c>
      <c r="J102" s="39">
        <v>506</v>
      </c>
      <c r="K102" s="39">
        <v>61769</v>
      </c>
      <c r="L102" s="39">
        <v>70173</v>
      </c>
      <c r="M102" s="39">
        <v>57542.859695300518</v>
      </c>
      <c r="N102" s="39">
        <v>16777.816094454291</v>
      </c>
      <c r="O102" s="39">
        <v>5961.9363350355843</v>
      </c>
      <c r="P102" s="39">
        <v>34803.107265810642</v>
      </c>
      <c r="Q102" s="39">
        <v>217455</v>
      </c>
      <c r="R102" s="39">
        <v>2947758.9621049589</v>
      </c>
      <c r="S102" s="40">
        <v>0.87515494454192755</v>
      </c>
      <c r="T102" s="40">
        <v>0.87053534546856493</v>
      </c>
      <c r="U102" s="40">
        <v>0.88239587502648742</v>
      </c>
      <c r="V102" s="40">
        <v>0.90533001209048936</v>
      </c>
      <c r="W102" s="40">
        <v>0.87216888730593012</v>
      </c>
      <c r="X102" s="40">
        <v>0.8959713850056289</v>
      </c>
      <c r="Y102" s="40">
        <v>0.82586529803454634</v>
      </c>
      <c r="Z102" s="39">
        <v>2796.0962999999997</v>
      </c>
      <c r="AA102" s="66">
        <v>43603.357000000004</v>
      </c>
      <c r="AB102" s="39">
        <v>21277.278000000002</v>
      </c>
      <c r="AC102" s="39">
        <v>36965.885999999999</v>
      </c>
      <c r="AD102" s="67">
        <v>152.35729999999998</v>
      </c>
      <c r="AE102" s="39">
        <v>19044.400000000001</v>
      </c>
      <c r="AF102" s="42">
        <v>17884.3</v>
      </c>
      <c r="AG102" s="43">
        <v>0.93908445527294104</v>
      </c>
      <c r="AH102" s="42">
        <v>16157.4</v>
      </c>
      <c r="AI102" s="42">
        <v>15218.4</v>
      </c>
      <c r="AJ102" s="42">
        <v>3354.4</v>
      </c>
      <c r="AK102" s="42">
        <v>3230.7</v>
      </c>
      <c r="AL102" s="44">
        <v>10.494190093300467</v>
      </c>
      <c r="AM102" s="39">
        <v>8253021.4000000004</v>
      </c>
      <c r="AN102" s="45">
        <v>103605</v>
      </c>
      <c r="AO102" s="51">
        <v>22589</v>
      </c>
      <c r="AP102" s="39">
        <v>193901</v>
      </c>
      <c r="AQ102" s="40">
        <v>0.86532646854400652</v>
      </c>
      <c r="AR102" s="39">
        <v>12712.458687327693</v>
      </c>
      <c r="AS102" s="46">
        <v>0.68719666666666668</v>
      </c>
      <c r="AT102" s="47">
        <v>654326</v>
      </c>
      <c r="AU102" s="47">
        <v>2117728</v>
      </c>
      <c r="AV102" s="48">
        <v>2.1093333333333333</v>
      </c>
      <c r="AW102" s="48">
        <v>1.6766666666666667</v>
      </c>
      <c r="AX102" s="49">
        <v>0.81810744477774733</v>
      </c>
      <c r="AY102" s="49">
        <v>1.2223333333333335</v>
      </c>
      <c r="AZ102" s="50">
        <v>386681.67099999997</v>
      </c>
      <c r="BA102" s="68">
        <v>-431483</v>
      </c>
      <c r="BB102" s="47">
        <v>84224.313775400471</v>
      </c>
      <c r="BC102" s="47">
        <v>3080.9019141877779</v>
      </c>
      <c r="BD102" s="47">
        <v>544.66111646806166</v>
      </c>
      <c r="BE102" s="47">
        <v>25794.11004028657</v>
      </c>
      <c r="BF102" s="47">
        <v>1483.2965201761251</v>
      </c>
      <c r="BG102" s="47">
        <v>22402.055573584334</v>
      </c>
      <c r="BH102" s="47">
        <v>27512.92827560661</v>
      </c>
      <c r="BI102" s="47">
        <v>1546.974305332976</v>
      </c>
      <c r="BJ102" s="47">
        <v>1859.3860297580159</v>
      </c>
      <c r="BK102" s="47">
        <v>84186.741611362115</v>
      </c>
      <c r="BL102" s="47">
        <v>9813.8676471994368</v>
      </c>
      <c r="BM102" s="47">
        <v>8567.8486695689753</v>
      </c>
      <c r="BN102" s="47">
        <v>21298.483175419966</v>
      </c>
      <c r="BO102" s="47">
        <v>39.682251408883168</v>
      </c>
      <c r="BP102" s="47">
        <v>2221.0569637656954</v>
      </c>
      <c r="BQ102" s="47">
        <v>4235.3880978815978</v>
      </c>
      <c r="BR102" s="47">
        <v>0.62804220903190711</v>
      </c>
      <c r="BS102" s="47">
        <v>25148.363211747066</v>
      </c>
      <c r="BT102" s="47">
        <v>5373.0969215475434</v>
      </c>
      <c r="BU102" s="47">
        <v>3351.9738611391804</v>
      </c>
      <c r="BV102" s="47">
        <v>4016.8434895099258</v>
      </c>
      <c r="BW102" s="47">
        <v>119.50927990482623</v>
      </c>
      <c r="BX102" s="47">
        <v>37.559206430355857</v>
      </c>
      <c r="BY102" s="47">
        <v>0</v>
      </c>
      <c r="BZ102" s="47">
        <v>3068.07</v>
      </c>
      <c r="CA102" s="39">
        <v>475429.81589461572</v>
      </c>
    </row>
    <row r="103" spans="1:79" ht="15.6" x14ac:dyDescent="0.3">
      <c r="A103" s="52">
        <f t="shared" si="2"/>
        <v>2004</v>
      </c>
      <c r="B103" s="53">
        <f t="shared" si="3"/>
        <v>4</v>
      </c>
      <c r="C103" s="63">
        <v>250006</v>
      </c>
      <c r="D103" s="63">
        <v>32378</v>
      </c>
      <c r="E103" s="39">
        <v>217628</v>
      </c>
      <c r="F103" s="39">
        <v>146581</v>
      </c>
      <c r="G103" s="39">
        <v>42987</v>
      </c>
      <c r="H103" s="39">
        <v>70342</v>
      </c>
      <c r="I103" s="39">
        <v>69503</v>
      </c>
      <c r="J103" s="39">
        <v>839</v>
      </c>
      <c r="K103" s="39">
        <v>62410</v>
      </c>
      <c r="L103" s="39">
        <v>72314</v>
      </c>
      <c r="M103" s="39">
        <v>59420.519279040578</v>
      </c>
      <c r="N103" s="39">
        <v>16859.130665733595</v>
      </c>
      <c r="O103" s="39">
        <v>7334.4728655192503</v>
      </c>
      <c r="P103" s="39">
        <v>35226.915747787731</v>
      </c>
      <c r="Q103" s="39">
        <v>221339</v>
      </c>
      <c r="R103" s="39">
        <v>2981925.3730817051</v>
      </c>
      <c r="S103" s="40">
        <v>0.88533475196595279</v>
      </c>
      <c r="T103" s="40">
        <v>0.87359889753788011</v>
      </c>
      <c r="U103" s="40">
        <v>0.88014981273408244</v>
      </c>
      <c r="V103" s="40">
        <v>0.92565788527113935</v>
      </c>
      <c r="W103" s="40">
        <v>0.89311007851305879</v>
      </c>
      <c r="X103" s="40">
        <v>0.90192770417899715</v>
      </c>
      <c r="Y103" s="40">
        <v>0.88168578442962176</v>
      </c>
      <c r="Z103" s="39">
        <v>2807.0907000000002</v>
      </c>
      <c r="AA103" s="66">
        <v>43873.716</v>
      </c>
      <c r="AB103" s="39">
        <v>21385.495999999999</v>
      </c>
      <c r="AC103" s="39">
        <v>37192.722000000002</v>
      </c>
      <c r="AD103" s="67">
        <v>159.19829999999999</v>
      </c>
      <c r="AE103" s="39">
        <v>19220.7</v>
      </c>
      <c r="AF103" s="42">
        <v>18089.2</v>
      </c>
      <c r="AG103" s="43">
        <v>0.9411311762839023</v>
      </c>
      <c r="AH103" s="42">
        <v>16311.4</v>
      </c>
      <c r="AI103" s="42">
        <v>15412.5</v>
      </c>
      <c r="AJ103" s="42">
        <v>3372.1</v>
      </c>
      <c r="AK103" s="42">
        <v>3271.1</v>
      </c>
      <c r="AL103" s="44">
        <v>10.12272991002874</v>
      </c>
      <c r="AM103" s="39">
        <v>8379986.5</v>
      </c>
      <c r="AN103" s="45">
        <v>105541</v>
      </c>
      <c r="AO103" s="51">
        <v>22782</v>
      </c>
      <c r="AP103" s="39">
        <v>194846</v>
      </c>
      <c r="AQ103" s="40">
        <v>0.87552811322747592</v>
      </c>
      <c r="AR103" s="39">
        <v>12803.724513634981</v>
      </c>
      <c r="AS103" s="46">
        <v>0.71051333333333333</v>
      </c>
      <c r="AT103" s="47">
        <v>683858</v>
      </c>
      <c r="AU103" s="47">
        <v>2194544</v>
      </c>
      <c r="AV103" s="48">
        <v>2.1616666666666666</v>
      </c>
      <c r="AW103" s="48">
        <v>2.2233333333333332</v>
      </c>
      <c r="AX103" s="49">
        <v>0.77140653124196457</v>
      </c>
      <c r="AY103" s="49">
        <v>1.2963333333333333</v>
      </c>
      <c r="AZ103" s="50">
        <v>389887.93900000001</v>
      </c>
      <c r="BA103" s="68">
        <v>-479388</v>
      </c>
      <c r="BB103" s="47">
        <v>86334.470561848706</v>
      </c>
      <c r="BC103" s="47">
        <v>3159.0085325321807</v>
      </c>
      <c r="BD103" s="47">
        <v>546.65938923585577</v>
      </c>
      <c r="BE103" s="47">
        <v>26548.537897491216</v>
      </c>
      <c r="BF103" s="47">
        <v>1455.2049178765826</v>
      </c>
      <c r="BG103" s="47">
        <v>23199.135197706961</v>
      </c>
      <c r="BH103" s="47">
        <v>28005.568855298876</v>
      </c>
      <c r="BI103" s="47">
        <v>1566.1903886924013</v>
      </c>
      <c r="BJ103" s="47">
        <v>1854.1653830146361</v>
      </c>
      <c r="BK103" s="47">
        <v>85601.753335760353</v>
      </c>
      <c r="BL103" s="47">
        <v>10116.680668327757</v>
      </c>
      <c r="BM103" s="47">
        <v>8851.7466320708263</v>
      </c>
      <c r="BN103" s="47">
        <v>21674.935940373434</v>
      </c>
      <c r="BO103" s="47">
        <v>40.880878622828654</v>
      </c>
      <c r="BP103" s="47">
        <v>2277.1623400686212</v>
      </c>
      <c r="BQ103" s="47">
        <v>4170.6424001398746</v>
      </c>
      <c r="BR103" s="47">
        <v>-9.240807146602803E-2</v>
      </c>
      <c r="BS103" s="47">
        <v>25586.755548544108</v>
      </c>
      <c r="BT103" s="47">
        <v>5498.2279785415676</v>
      </c>
      <c r="BU103" s="47">
        <v>3447.9756394745636</v>
      </c>
      <c r="BV103" s="47">
        <v>3806.7696800041685</v>
      </c>
      <c r="BW103" s="47">
        <v>130.06803759193772</v>
      </c>
      <c r="BX103" s="47">
        <v>732.44773428888846</v>
      </c>
      <c r="BY103" s="47">
        <v>0</v>
      </c>
      <c r="BZ103" s="47">
        <v>3121.8670000000002</v>
      </c>
      <c r="CA103" s="39">
        <v>479962.00477593334</v>
      </c>
    </row>
    <row r="104" spans="1:79" ht="15.6" x14ac:dyDescent="0.3">
      <c r="A104" s="52">
        <f t="shared" si="2"/>
        <v>2005</v>
      </c>
      <c r="B104" s="53">
        <f t="shared" si="3"/>
        <v>1</v>
      </c>
      <c r="C104" s="63">
        <v>252535</v>
      </c>
      <c r="D104" s="63">
        <v>32518</v>
      </c>
      <c r="E104" s="39">
        <v>220017</v>
      </c>
      <c r="F104" s="39">
        <v>147992</v>
      </c>
      <c r="G104" s="39">
        <v>43684</v>
      </c>
      <c r="H104" s="39">
        <v>71342</v>
      </c>
      <c r="I104" s="39">
        <v>71016</v>
      </c>
      <c r="J104" s="39">
        <v>326</v>
      </c>
      <c r="K104" s="39">
        <v>61512</v>
      </c>
      <c r="L104" s="39">
        <v>71995</v>
      </c>
      <c r="M104" s="39">
        <v>58607.171101419444</v>
      </c>
      <c r="N104" s="39">
        <v>16455.911593926183</v>
      </c>
      <c r="O104" s="39">
        <v>6323.4179780530503</v>
      </c>
      <c r="P104" s="39">
        <v>35827.841529440222</v>
      </c>
      <c r="Q104" s="39">
        <v>225739</v>
      </c>
      <c r="R104" s="39">
        <v>3016672.4858533456</v>
      </c>
      <c r="S104" s="40">
        <v>0.89389193577127923</v>
      </c>
      <c r="T104" s="40">
        <v>0.87604059678901558</v>
      </c>
      <c r="U104" s="40">
        <v>0.90307664133321119</v>
      </c>
      <c r="V104" s="40">
        <v>0.93584544328038755</v>
      </c>
      <c r="W104" s="40">
        <v>0.90393744310053326</v>
      </c>
      <c r="X104" s="40">
        <v>0.91160497256753936</v>
      </c>
      <c r="Y104" s="40">
        <v>0.90122825722947641</v>
      </c>
      <c r="Z104" s="39">
        <v>2814.6566000000003</v>
      </c>
      <c r="AA104" s="66">
        <v>44108.53</v>
      </c>
      <c r="AB104" s="39">
        <v>21506.842000000001</v>
      </c>
      <c r="AC104" s="39">
        <v>37389.398999999998</v>
      </c>
      <c r="AD104" s="67">
        <v>163.5659</v>
      </c>
      <c r="AE104" s="39">
        <v>19438.400000000001</v>
      </c>
      <c r="AF104" s="42">
        <v>18226.099999999999</v>
      </c>
      <c r="AG104" s="43">
        <v>0.93763375586468012</v>
      </c>
      <c r="AH104" s="42">
        <v>16513.5</v>
      </c>
      <c r="AI104" s="42">
        <v>15543.5</v>
      </c>
      <c r="AJ104" s="42">
        <v>3435.3</v>
      </c>
      <c r="AK104" s="42">
        <v>3323.4</v>
      </c>
      <c r="AL104" s="44">
        <v>9.6175998317186693</v>
      </c>
      <c r="AM104" s="39">
        <v>8315176.5999999996</v>
      </c>
      <c r="AN104" s="45">
        <v>106898</v>
      </c>
      <c r="AO104" s="51">
        <v>23466</v>
      </c>
      <c r="AP104" s="39">
        <v>196551</v>
      </c>
      <c r="AQ104" s="40">
        <v>0.89057882122853815</v>
      </c>
      <c r="AR104" s="39">
        <v>12973.286464120989</v>
      </c>
      <c r="AS104" s="46">
        <v>0.71050999999999997</v>
      </c>
      <c r="AT104" s="47">
        <v>693525</v>
      </c>
      <c r="AU104" s="47">
        <v>2231198</v>
      </c>
      <c r="AV104" s="48">
        <v>2.1353333333333335</v>
      </c>
      <c r="AW104" s="48">
        <v>2.7733333333333334</v>
      </c>
      <c r="AX104" s="49">
        <v>0.76277650648360029</v>
      </c>
      <c r="AY104" s="49">
        <v>1.3109999999999999</v>
      </c>
      <c r="AZ104" s="50">
        <v>394722.06099999999</v>
      </c>
      <c r="BA104" s="68">
        <v>-495588</v>
      </c>
      <c r="BB104" s="47">
        <v>88523.891966120573</v>
      </c>
      <c r="BC104" s="47">
        <v>3247.2665458610063</v>
      </c>
      <c r="BD104" s="47">
        <v>548.24568191948538</v>
      </c>
      <c r="BE104" s="47">
        <v>27345.069643011615</v>
      </c>
      <c r="BF104" s="47">
        <v>1429.2709942511437</v>
      </c>
      <c r="BG104" s="47">
        <v>24028.449060306571</v>
      </c>
      <c r="BH104" s="47">
        <v>28523.601449230653</v>
      </c>
      <c r="BI104" s="47">
        <v>1595.7902083985625</v>
      </c>
      <c r="BJ104" s="47">
        <v>1806.1983831415514</v>
      </c>
      <c r="BK104" s="47">
        <v>86870.529310995538</v>
      </c>
      <c r="BL104" s="47">
        <v>10429.032552820803</v>
      </c>
      <c r="BM104" s="47">
        <v>9242.244906254633</v>
      </c>
      <c r="BN104" s="47">
        <v>22063.381912383669</v>
      </c>
      <c r="BO104" s="47">
        <v>41.246568034863721</v>
      </c>
      <c r="BP104" s="47">
        <v>2353.5134407573141</v>
      </c>
      <c r="BQ104" s="47">
        <v>4116.3857556456915</v>
      </c>
      <c r="BR104" s="47">
        <v>-5.112570124483929E-2</v>
      </c>
      <c r="BS104" s="47">
        <v>26013.730841992605</v>
      </c>
      <c r="BT104" s="47">
        <v>5596.0776424850574</v>
      </c>
      <c r="BU104" s="47">
        <v>3585.2544458384573</v>
      </c>
      <c r="BV104" s="47">
        <v>3316.8154762356089</v>
      </c>
      <c r="BW104" s="47">
        <v>112.89689421777882</v>
      </c>
      <c r="BX104" s="47">
        <v>1653.3626551250345</v>
      </c>
      <c r="BY104" s="47">
        <v>0</v>
      </c>
      <c r="BZ104" s="47">
        <v>3158.18</v>
      </c>
      <c r="CA104" s="39">
        <v>484759.40853279515</v>
      </c>
    </row>
    <row r="105" spans="1:79" ht="15.6" x14ac:dyDescent="0.3">
      <c r="A105" s="52">
        <f t="shared" si="2"/>
        <v>2005</v>
      </c>
      <c r="B105" s="53">
        <f t="shared" si="3"/>
        <v>2</v>
      </c>
      <c r="C105" s="63">
        <v>255108</v>
      </c>
      <c r="D105" s="63">
        <v>32941</v>
      </c>
      <c r="E105" s="39">
        <v>222167</v>
      </c>
      <c r="F105" s="39">
        <v>149836</v>
      </c>
      <c r="G105" s="39">
        <v>44224</v>
      </c>
      <c r="H105" s="39">
        <v>73407</v>
      </c>
      <c r="I105" s="39">
        <v>72912</v>
      </c>
      <c r="J105" s="39">
        <v>495</v>
      </c>
      <c r="K105" s="39">
        <v>63791</v>
      </c>
      <c r="L105" s="39">
        <v>76150</v>
      </c>
      <c r="M105" s="39">
        <v>62605.662264582417</v>
      </c>
      <c r="N105" s="39">
        <v>17661.648019598302</v>
      </c>
      <c r="O105" s="39">
        <v>7728.7006260236622</v>
      </c>
      <c r="P105" s="39">
        <v>37215.313618960448</v>
      </c>
      <c r="Q105" s="39">
        <v>230497</v>
      </c>
      <c r="R105" s="39">
        <v>3053058.1739113205</v>
      </c>
      <c r="S105" s="40">
        <v>0.90352713360615899</v>
      </c>
      <c r="T105" s="40">
        <v>0.88914546570917541</v>
      </c>
      <c r="U105" s="40">
        <v>0.9015692836468886</v>
      </c>
      <c r="V105" s="40">
        <v>0.94374039938556065</v>
      </c>
      <c r="W105" s="40">
        <v>0.90566067313570875</v>
      </c>
      <c r="X105" s="40">
        <v>0.91389363099146426</v>
      </c>
      <c r="Y105" s="40">
        <v>0.86811390167911306</v>
      </c>
      <c r="Z105" s="39">
        <v>2836.5452</v>
      </c>
      <c r="AA105" s="66">
        <v>44290.737999999998</v>
      </c>
      <c r="AB105" s="39">
        <v>21656.413999999997</v>
      </c>
      <c r="AC105" s="39">
        <v>37540.239000000001</v>
      </c>
      <c r="AD105" s="67">
        <v>181.0813</v>
      </c>
      <c r="AE105" s="39">
        <v>19660.599999999999</v>
      </c>
      <c r="AF105" s="42">
        <v>18415.400000000001</v>
      </c>
      <c r="AG105" s="43">
        <v>0.93666520858976854</v>
      </c>
      <c r="AH105" s="42">
        <v>16766.3</v>
      </c>
      <c r="AI105" s="42">
        <v>15735.5</v>
      </c>
      <c r="AJ105" s="42">
        <v>3469.2</v>
      </c>
      <c r="AK105" s="42">
        <v>3344.8</v>
      </c>
      <c r="AL105" s="44">
        <v>9.215810152133221</v>
      </c>
      <c r="AM105" s="39">
        <v>8588295.0999999996</v>
      </c>
      <c r="AN105" s="45">
        <v>110006</v>
      </c>
      <c r="AO105" s="51">
        <v>23613.4</v>
      </c>
      <c r="AP105" s="39">
        <v>198553.60000000001</v>
      </c>
      <c r="AQ105" s="40">
        <v>0.8874029890978018</v>
      </c>
      <c r="AR105" s="39">
        <v>13012.485367849427</v>
      </c>
      <c r="AS105" s="46">
        <v>0.74843333333333328</v>
      </c>
      <c r="AT105" s="47">
        <v>897936</v>
      </c>
      <c r="AU105" s="47">
        <v>2292403</v>
      </c>
      <c r="AV105" s="48">
        <v>2.1146666666666665</v>
      </c>
      <c r="AW105" s="48">
        <v>3.21</v>
      </c>
      <c r="AX105" s="49">
        <v>0.79386080973802586</v>
      </c>
      <c r="AY105" s="49">
        <v>1.2596666666666667</v>
      </c>
      <c r="AZ105" s="50">
        <v>393036.83</v>
      </c>
      <c r="BA105" s="68">
        <v>-513740</v>
      </c>
      <c r="BB105" s="47">
        <v>90770.403741381087</v>
      </c>
      <c r="BC105" s="47">
        <v>3341.2631328481343</v>
      </c>
      <c r="BD105" s="47">
        <v>556.28192622514302</v>
      </c>
      <c r="BE105" s="47">
        <v>28110.354484015126</v>
      </c>
      <c r="BF105" s="47">
        <v>1443.0890271005105</v>
      </c>
      <c r="BG105" s="47">
        <v>24839.994981223786</v>
      </c>
      <c r="BH105" s="47">
        <v>29067.373907111101</v>
      </c>
      <c r="BI105" s="47">
        <v>1630.4140529216022</v>
      </c>
      <c r="BJ105" s="47">
        <v>1781.6322299356968</v>
      </c>
      <c r="BK105" s="47">
        <v>88284.527976691388</v>
      </c>
      <c r="BL105" s="47">
        <v>10704.560285489699</v>
      </c>
      <c r="BM105" s="47">
        <v>9587.7462534263032</v>
      </c>
      <c r="BN105" s="47">
        <v>22465.30753623429</v>
      </c>
      <c r="BO105" s="47">
        <v>41.394216585732266</v>
      </c>
      <c r="BP105" s="47">
        <v>2415.4485047298654</v>
      </c>
      <c r="BQ105" s="47">
        <v>4071.7287955897418</v>
      </c>
      <c r="BR105" s="47">
        <v>0.28583752734157186</v>
      </c>
      <c r="BS105" s="47">
        <v>26442.628622574961</v>
      </c>
      <c r="BT105" s="47">
        <v>5734.4864510684292</v>
      </c>
      <c r="BU105" s="47">
        <v>3728.264190048631</v>
      </c>
      <c r="BV105" s="47">
        <v>3022.0076042339415</v>
      </c>
      <c r="BW105" s="47">
        <v>70.66967918100373</v>
      </c>
      <c r="BX105" s="47">
        <v>2485.8757646896993</v>
      </c>
      <c r="BY105" s="47">
        <v>0</v>
      </c>
      <c r="BZ105" s="47">
        <v>3210.7579999999998</v>
      </c>
      <c r="CA105" s="39">
        <v>489789.53219603258</v>
      </c>
    </row>
    <row r="106" spans="1:79" ht="15.6" x14ac:dyDescent="0.3">
      <c r="A106" s="52">
        <f t="shared" si="2"/>
        <v>2005</v>
      </c>
      <c r="B106" s="53">
        <f t="shared" si="3"/>
        <v>3</v>
      </c>
      <c r="C106" s="63">
        <v>257527</v>
      </c>
      <c r="D106" s="63">
        <v>33205</v>
      </c>
      <c r="E106" s="39">
        <v>224322</v>
      </c>
      <c r="F106" s="39">
        <v>150810</v>
      </c>
      <c r="G106" s="39">
        <v>44565</v>
      </c>
      <c r="H106" s="39">
        <v>74386</v>
      </c>
      <c r="I106" s="39">
        <v>73941</v>
      </c>
      <c r="J106" s="39">
        <v>445</v>
      </c>
      <c r="K106" s="39">
        <v>63089</v>
      </c>
      <c r="L106" s="39">
        <v>75323</v>
      </c>
      <c r="M106" s="39">
        <v>61438.643316835725</v>
      </c>
      <c r="N106" s="39">
        <v>18274.449158708409</v>
      </c>
      <c r="O106" s="39">
        <v>6866.5065155160137</v>
      </c>
      <c r="P106" s="39">
        <v>36297.687642611301</v>
      </c>
      <c r="Q106" s="39">
        <v>234589</v>
      </c>
      <c r="R106" s="39">
        <v>3089976.328275586</v>
      </c>
      <c r="S106" s="40">
        <v>0.91092972775670122</v>
      </c>
      <c r="T106" s="40">
        <v>0.90007957032027053</v>
      </c>
      <c r="U106" s="40">
        <v>0.91013126893301921</v>
      </c>
      <c r="V106" s="40">
        <v>0.95400386794877001</v>
      </c>
      <c r="W106" s="40">
        <v>0.90930273106246728</v>
      </c>
      <c r="X106" s="40">
        <v>0.92857427346228905</v>
      </c>
      <c r="Y106" s="40">
        <v>0.85404985832271174</v>
      </c>
      <c r="Z106" s="39">
        <v>2858.7323999999999</v>
      </c>
      <c r="AA106" s="66">
        <v>44428.635000000002</v>
      </c>
      <c r="AB106" s="39">
        <v>21769.719000000001</v>
      </c>
      <c r="AC106" s="39">
        <v>37653.495999999999</v>
      </c>
      <c r="AD106" s="67">
        <v>179.904</v>
      </c>
      <c r="AE106" s="39">
        <v>19952.400000000001</v>
      </c>
      <c r="AF106" s="42">
        <v>18627.400000000001</v>
      </c>
      <c r="AG106" s="43">
        <v>0.93359194883823504</v>
      </c>
      <c r="AH106" s="42">
        <v>17047.7</v>
      </c>
      <c r="AI106" s="42">
        <v>15955.8</v>
      </c>
      <c r="AJ106" s="42">
        <v>3493.1</v>
      </c>
      <c r="AK106" s="42">
        <v>3354</v>
      </c>
      <c r="AL106" s="44">
        <v>8.3479212570451633</v>
      </c>
      <c r="AM106" s="39">
        <v>8553758.1999999993</v>
      </c>
      <c r="AN106" s="45">
        <v>112470</v>
      </c>
      <c r="AO106" s="51">
        <v>23934</v>
      </c>
      <c r="AP106" s="39">
        <v>200388</v>
      </c>
      <c r="AQ106" s="40">
        <v>0.90416236787917448</v>
      </c>
      <c r="AR106" s="39">
        <v>13008.265511806027</v>
      </c>
      <c r="AS106" s="46">
        <v>0.79890666666666665</v>
      </c>
      <c r="AT106" s="47">
        <v>1252059</v>
      </c>
      <c r="AU106" s="47">
        <v>2356353</v>
      </c>
      <c r="AV106" s="48">
        <v>2.1206666666666667</v>
      </c>
      <c r="AW106" s="48">
        <v>3.7133333333333334</v>
      </c>
      <c r="AX106" s="49">
        <v>0.81989614648811149</v>
      </c>
      <c r="AY106" s="49">
        <v>1.2196666666666667</v>
      </c>
      <c r="AZ106" s="50">
        <v>390458.63299999997</v>
      </c>
      <c r="BA106" s="68">
        <v>-547101</v>
      </c>
      <c r="BB106" s="47">
        <v>93074.00588763025</v>
      </c>
      <c r="BC106" s="47">
        <v>3440.9982934935642</v>
      </c>
      <c r="BD106" s="47">
        <v>570.76812215282894</v>
      </c>
      <c r="BE106" s="47">
        <v>28844.392420501761</v>
      </c>
      <c r="BF106" s="47">
        <v>1496.6590164246836</v>
      </c>
      <c r="BG106" s="47">
        <v>25633.772960458613</v>
      </c>
      <c r="BH106" s="47">
        <v>29636.886228940231</v>
      </c>
      <c r="BI106" s="47">
        <v>1670.0619222615203</v>
      </c>
      <c r="BJ106" s="47">
        <v>1780.4669233970735</v>
      </c>
      <c r="BK106" s="47">
        <v>89843.749332847932</v>
      </c>
      <c r="BL106" s="47">
        <v>10943.26386633445</v>
      </c>
      <c r="BM106" s="47">
        <v>9888.2506735858351</v>
      </c>
      <c r="BN106" s="47">
        <v>22880.712811925318</v>
      </c>
      <c r="BO106" s="47">
        <v>41.323824275434276</v>
      </c>
      <c r="BP106" s="47">
        <v>2462.9675319862758</v>
      </c>
      <c r="BQ106" s="47">
        <v>4036.6715199720256</v>
      </c>
      <c r="BR106" s="47">
        <v>0.91848161429320552</v>
      </c>
      <c r="BS106" s="47">
        <v>26873.44889029118</v>
      </c>
      <c r="BT106" s="47">
        <v>5913.4544042916859</v>
      </c>
      <c r="BU106" s="47">
        <v>3877.0048721050866</v>
      </c>
      <c r="BV106" s="47">
        <v>2922.3460639991672</v>
      </c>
      <c r="BW106" s="47">
        <v>3.3863924816124964</v>
      </c>
      <c r="BX106" s="47">
        <v>3230.2565547823178</v>
      </c>
      <c r="BY106" s="47">
        <v>0</v>
      </c>
      <c r="BZ106" s="47">
        <v>3265.5390000000002</v>
      </c>
      <c r="CA106" s="39">
        <v>494972.1286589076</v>
      </c>
    </row>
    <row r="107" spans="1:79" ht="15.6" x14ac:dyDescent="0.3">
      <c r="A107" s="52">
        <f t="shared" si="2"/>
        <v>2005</v>
      </c>
      <c r="B107" s="53">
        <f t="shared" si="3"/>
        <v>4</v>
      </c>
      <c r="C107" s="63">
        <v>260220</v>
      </c>
      <c r="D107" s="63">
        <v>33730</v>
      </c>
      <c r="E107" s="39">
        <v>226490</v>
      </c>
      <c r="F107" s="39">
        <v>152687</v>
      </c>
      <c r="G107" s="39">
        <v>45176</v>
      </c>
      <c r="H107" s="39">
        <v>75074</v>
      </c>
      <c r="I107" s="39">
        <v>74717</v>
      </c>
      <c r="J107" s="39">
        <v>357</v>
      </c>
      <c r="K107" s="39">
        <v>63246</v>
      </c>
      <c r="L107" s="39">
        <v>75963</v>
      </c>
      <c r="M107" s="39">
        <v>62446.523317162413</v>
      </c>
      <c r="N107" s="39">
        <v>18549.470208043636</v>
      </c>
      <c r="O107" s="39">
        <v>7981.6753574497816</v>
      </c>
      <c r="P107" s="39">
        <v>35915.377751668995</v>
      </c>
      <c r="Q107" s="39">
        <v>239741</v>
      </c>
      <c r="R107" s="39">
        <v>3127129.4143948057</v>
      </c>
      <c r="S107" s="40">
        <v>0.92130120667127813</v>
      </c>
      <c r="T107" s="40">
        <v>0.90426820881934944</v>
      </c>
      <c r="U107" s="40">
        <v>0.91218788737382683</v>
      </c>
      <c r="V107" s="40">
        <v>0.96834723021534586</v>
      </c>
      <c r="W107" s="40">
        <v>0.92981374316162291</v>
      </c>
      <c r="X107" s="40">
        <v>0.93344128062346143</v>
      </c>
      <c r="Y107" s="40">
        <v>0.8373144743687656</v>
      </c>
      <c r="Z107" s="39">
        <v>2880.0222999999996</v>
      </c>
      <c r="AA107" s="66">
        <v>44583.836000000003</v>
      </c>
      <c r="AB107" s="39">
        <v>21937.813999999998</v>
      </c>
      <c r="AC107" s="39">
        <v>37781.394999999997</v>
      </c>
      <c r="AD107" s="67">
        <v>181.2234</v>
      </c>
      <c r="AE107" s="39">
        <v>20084.8</v>
      </c>
      <c r="AF107" s="42">
        <v>18784.7</v>
      </c>
      <c r="AG107" s="43">
        <v>0.93526945750019919</v>
      </c>
      <c r="AH107" s="42">
        <v>17175</v>
      </c>
      <c r="AI107" s="42">
        <v>16092.8</v>
      </c>
      <c r="AJ107" s="42">
        <v>3521.2</v>
      </c>
      <c r="AK107" s="42">
        <v>3403.4</v>
      </c>
      <c r="AL107" s="44">
        <v>8.4466665639520873</v>
      </c>
      <c r="AM107" s="39">
        <v>8682051.6999999993</v>
      </c>
      <c r="AN107" s="45">
        <v>114670</v>
      </c>
      <c r="AO107" s="51">
        <v>23995.4</v>
      </c>
      <c r="AP107" s="39">
        <v>202494.6</v>
      </c>
      <c r="AQ107" s="40">
        <v>0.90425806626405547</v>
      </c>
      <c r="AR107" s="39">
        <v>12960.621811826886</v>
      </c>
      <c r="AS107" s="46">
        <v>0.81684666666666661</v>
      </c>
      <c r="AT107" s="47">
        <v>1310786</v>
      </c>
      <c r="AU107" s="47">
        <v>2431003</v>
      </c>
      <c r="AV107" s="48">
        <v>2.3376666666666668</v>
      </c>
      <c r="AW107" s="48">
        <v>4.2699999999999996</v>
      </c>
      <c r="AX107" s="49">
        <v>0.84066666666666656</v>
      </c>
      <c r="AY107" s="49">
        <v>1.1896181126128518</v>
      </c>
      <c r="AZ107" s="50">
        <v>393479.087</v>
      </c>
      <c r="BA107" s="68">
        <v>-548344</v>
      </c>
      <c r="BB107" s="47">
        <v>95434.698404868075</v>
      </c>
      <c r="BC107" s="47">
        <v>3546.4720277972965</v>
      </c>
      <c r="BD107" s="47">
        <v>591.70426970254289</v>
      </c>
      <c r="BE107" s="47">
        <v>29547.183452471516</v>
      </c>
      <c r="BF107" s="47">
        <v>1589.980962223663</v>
      </c>
      <c r="BG107" s="47">
        <v>26409.782998011044</v>
      </c>
      <c r="BH107" s="47">
        <v>30232.138414718029</v>
      </c>
      <c r="BI107" s="47">
        <v>1714.7338164183166</v>
      </c>
      <c r="BJ107" s="47">
        <v>1802.7024635256798</v>
      </c>
      <c r="BK107" s="47">
        <v>91548.19337946517</v>
      </c>
      <c r="BL107" s="47">
        <v>11145.143295355052</v>
      </c>
      <c r="BM107" s="47">
        <v>10143.758166733234</v>
      </c>
      <c r="BN107" s="47">
        <v>23309.597739456731</v>
      </c>
      <c r="BO107" s="47">
        <v>41.035391103969772</v>
      </c>
      <c r="BP107" s="47">
        <v>2496.0705225265451</v>
      </c>
      <c r="BQ107" s="47">
        <v>4011.2139287925429</v>
      </c>
      <c r="BR107" s="47">
        <v>1.8468065596100618</v>
      </c>
      <c r="BS107" s="47">
        <v>27306.191645141273</v>
      </c>
      <c r="BT107" s="47">
        <v>6132.9815021548256</v>
      </c>
      <c r="BU107" s="47">
        <v>4031.4764920078242</v>
      </c>
      <c r="BV107" s="47">
        <v>3017.8308555312856</v>
      </c>
      <c r="BW107" s="47">
        <v>-88.952965880394899</v>
      </c>
      <c r="BX107" s="47">
        <v>3886.5050254029047</v>
      </c>
      <c r="BY107" s="47">
        <v>0</v>
      </c>
      <c r="BZ107" s="47">
        <v>3322.5230000000001</v>
      </c>
      <c r="CA107" s="39">
        <v>500210.21950200445</v>
      </c>
    </row>
    <row r="108" spans="1:79" ht="15.6" x14ac:dyDescent="0.3">
      <c r="A108" s="52">
        <f t="shared" si="2"/>
        <v>2006</v>
      </c>
      <c r="B108" s="53">
        <f t="shared" si="3"/>
        <v>1</v>
      </c>
      <c r="C108" s="63">
        <v>263038</v>
      </c>
      <c r="D108" s="63">
        <v>33933</v>
      </c>
      <c r="E108" s="39">
        <v>229105</v>
      </c>
      <c r="F108" s="39">
        <v>154022</v>
      </c>
      <c r="G108" s="39">
        <v>45632</v>
      </c>
      <c r="H108" s="39">
        <v>77429</v>
      </c>
      <c r="I108" s="39">
        <v>76444</v>
      </c>
      <c r="J108" s="39">
        <v>985</v>
      </c>
      <c r="K108" s="39">
        <v>64915</v>
      </c>
      <c r="L108" s="39">
        <v>78960</v>
      </c>
      <c r="M108" s="39">
        <v>64412.915501275813</v>
      </c>
      <c r="N108" s="39">
        <v>19406.946356454366</v>
      </c>
      <c r="O108" s="39">
        <v>6593.5096199954669</v>
      </c>
      <c r="P108" s="39">
        <v>38412.459524825979</v>
      </c>
      <c r="Q108" s="39">
        <v>244843</v>
      </c>
      <c r="R108" s="39">
        <v>3166181.5491314079</v>
      </c>
      <c r="S108" s="40">
        <v>0.93082748500216694</v>
      </c>
      <c r="T108" s="40">
        <v>0.91223331731830515</v>
      </c>
      <c r="U108" s="40">
        <v>0.93416900420757365</v>
      </c>
      <c r="V108" s="40">
        <v>0.98676155093924967</v>
      </c>
      <c r="W108" s="40">
        <v>0.94369560194099977</v>
      </c>
      <c r="X108" s="40">
        <v>0.96062563323201622</v>
      </c>
      <c r="Y108" s="40">
        <v>0.8713736034988363</v>
      </c>
      <c r="Z108" s="39">
        <v>2903.4913999999999</v>
      </c>
      <c r="AA108" s="66">
        <v>44708.964</v>
      </c>
      <c r="AB108" s="39">
        <v>22250.995999999999</v>
      </c>
      <c r="AC108" s="39">
        <v>37883.786999999997</v>
      </c>
      <c r="AD108" s="67">
        <v>180.09690000000001</v>
      </c>
      <c r="AE108" s="39">
        <v>20362.2</v>
      </c>
      <c r="AF108" s="42">
        <v>19009.2</v>
      </c>
      <c r="AG108" s="43">
        <v>0.93355334885228514</v>
      </c>
      <c r="AH108" s="42">
        <v>17447.900000000001</v>
      </c>
      <c r="AI108" s="42">
        <v>16340.2</v>
      </c>
      <c r="AJ108" s="42">
        <v>3600.1</v>
      </c>
      <c r="AK108" s="42">
        <v>3476.5</v>
      </c>
      <c r="AL108" s="44">
        <v>8.4885908028566455</v>
      </c>
      <c r="AM108" s="39">
        <v>8775640.9000000004</v>
      </c>
      <c r="AN108" s="45">
        <v>116507</v>
      </c>
      <c r="AO108" s="51">
        <v>24284</v>
      </c>
      <c r="AP108" s="39">
        <v>204821</v>
      </c>
      <c r="AQ108" s="40">
        <v>0.92005160122971763</v>
      </c>
      <c r="AR108" s="39">
        <v>12657.076889881018</v>
      </c>
      <c r="AS108" s="46">
        <v>0.82965333333333335</v>
      </c>
      <c r="AT108" s="47">
        <v>1321733</v>
      </c>
      <c r="AU108" s="47">
        <v>2457757</v>
      </c>
      <c r="AV108" s="48">
        <v>2.6060000000000003</v>
      </c>
      <c r="AW108" s="48">
        <v>4.71</v>
      </c>
      <c r="AX108" s="49">
        <v>0.83133333333333326</v>
      </c>
      <c r="AY108" s="49">
        <v>1.2029360229906485</v>
      </c>
      <c r="AZ108" s="50">
        <v>393984.38500000001</v>
      </c>
      <c r="BA108" s="68">
        <v>-565679</v>
      </c>
      <c r="BB108" s="47">
        <v>97852.481293094548</v>
      </c>
      <c r="BC108" s="47">
        <v>3657.6843357593298</v>
      </c>
      <c r="BD108" s="47">
        <v>619.0903688742851</v>
      </c>
      <c r="BE108" s="47">
        <v>30218.727579924387</v>
      </c>
      <c r="BF108" s="47">
        <v>1723.0548644974483</v>
      </c>
      <c r="BG108" s="47">
        <v>27168.025093881086</v>
      </c>
      <c r="BH108" s="47">
        <v>30853.130464444494</v>
      </c>
      <c r="BI108" s="47">
        <v>1764.4297353919903</v>
      </c>
      <c r="BJ108" s="47">
        <v>1848.3388503215167</v>
      </c>
      <c r="BK108" s="47">
        <v>93397.860116543045</v>
      </c>
      <c r="BL108" s="47">
        <v>11310.198572551508</v>
      </c>
      <c r="BM108" s="47">
        <v>10354.268732868493</v>
      </c>
      <c r="BN108" s="47">
        <v>23751.96231882854</v>
      </c>
      <c r="BO108" s="47">
        <v>40.528917071338739</v>
      </c>
      <c r="BP108" s="47">
        <v>2514.7574763506727</v>
      </c>
      <c r="BQ108" s="47">
        <v>3995.3560220512936</v>
      </c>
      <c r="BR108" s="47">
        <v>3.0708123632921405</v>
      </c>
      <c r="BS108" s="47">
        <v>27740.856887125217</v>
      </c>
      <c r="BT108" s="47">
        <v>6393.0677446578493</v>
      </c>
      <c r="BU108" s="47">
        <v>4191.6790497568436</v>
      </c>
      <c r="BV108" s="47">
        <v>3308.4619788302962</v>
      </c>
      <c r="BW108" s="47">
        <v>-206.34839590501849</v>
      </c>
      <c r="BX108" s="47">
        <v>4454.6211765515036</v>
      </c>
      <c r="BY108" s="47">
        <v>0</v>
      </c>
      <c r="BZ108" s="47">
        <v>3380.5390000000002</v>
      </c>
      <c r="CA108" s="39">
        <v>505410.73750590126</v>
      </c>
    </row>
    <row r="109" spans="1:79" ht="15.6" x14ac:dyDescent="0.3">
      <c r="A109" s="52">
        <f t="shared" si="2"/>
        <v>2006</v>
      </c>
      <c r="B109" s="53">
        <f t="shared" si="3"/>
        <v>2</v>
      </c>
      <c r="C109" s="63">
        <v>265785</v>
      </c>
      <c r="D109" s="63">
        <v>34360</v>
      </c>
      <c r="E109" s="39">
        <v>231425</v>
      </c>
      <c r="F109" s="39">
        <v>155538</v>
      </c>
      <c r="G109" s="39">
        <v>46227</v>
      </c>
      <c r="H109" s="39">
        <v>78660</v>
      </c>
      <c r="I109" s="39">
        <v>78232</v>
      </c>
      <c r="J109" s="39">
        <v>428</v>
      </c>
      <c r="K109" s="39">
        <v>65953</v>
      </c>
      <c r="L109" s="39">
        <v>80593</v>
      </c>
      <c r="M109" s="39">
        <v>65715.763305141852</v>
      </c>
      <c r="N109" s="39">
        <v>18940.478550510834</v>
      </c>
      <c r="O109" s="39">
        <v>6981.5141067608274</v>
      </c>
      <c r="P109" s="39">
        <v>39793.770647870188</v>
      </c>
      <c r="Q109" s="39">
        <v>249484</v>
      </c>
      <c r="R109" s="39">
        <v>3205985.4269155683</v>
      </c>
      <c r="S109" s="40">
        <v>0.93866847263765829</v>
      </c>
      <c r="T109" s="40">
        <v>0.92520798775861846</v>
      </c>
      <c r="U109" s="40">
        <v>0.93205269647608535</v>
      </c>
      <c r="V109" s="40">
        <v>0.99074547499744348</v>
      </c>
      <c r="W109" s="40">
        <v>0.94403590435613238</v>
      </c>
      <c r="X109" s="40">
        <v>0.9633218765897783</v>
      </c>
      <c r="Y109" s="40">
        <v>0.91298928741817797</v>
      </c>
      <c r="Z109" s="39">
        <v>2930.3645000000001</v>
      </c>
      <c r="AA109" s="66">
        <v>44802.292999999998</v>
      </c>
      <c r="AB109" s="39">
        <v>22358.248</v>
      </c>
      <c r="AC109" s="39">
        <v>37956.057000000001</v>
      </c>
      <c r="AD109" s="67">
        <v>184.39349999999999</v>
      </c>
      <c r="AE109" s="39">
        <v>20504.3</v>
      </c>
      <c r="AF109" s="42">
        <v>19109.400000000001</v>
      </c>
      <c r="AG109" s="43">
        <v>0.93197036719127213</v>
      </c>
      <c r="AH109" s="42">
        <v>17564.7</v>
      </c>
      <c r="AI109" s="42">
        <v>16397</v>
      </c>
      <c r="AJ109" s="42">
        <v>3624.2</v>
      </c>
      <c r="AK109" s="42">
        <v>3492.4</v>
      </c>
      <c r="AL109" s="44">
        <v>8.2920092844484063</v>
      </c>
      <c r="AM109" s="39">
        <v>8774939.8000000007</v>
      </c>
      <c r="AN109" s="45">
        <v>118931</v>
      </c>
      <c r="AO109" s="51">
        <v>24311</v>
      </c>
      <c r="AP109" s="39">
        <v>207114</v>
      </c>
      <c r="AQ109" s="40">
        <v>0.92299792110123657</v>
      </c>
      <c r="AR109" s="39">
        <v>12607.587638403376</v>
      </c>
      <c r="AS109" s="46">
        <v>0.84964333333333331</v>
      </c>
      <c r="AT109" s="47">
        <v>1369866</v>
      </c>
      <c r="AU109" s="47">
        <v>2535568</v>
      </c>
      <c r="AV109" s="48">
        <v>2.8796666666666666</v>
      </c>
      <c r="AW109" s="48">
        <v>5.1466666666666665</v>
      </c>
      <c r="AX109" s="49">
        <v>0.79566666666666663</v>
      </c>
      <c r="AY109" s="49">
        <v>1.257154407161682</v>
      </c>
      <c r="AZ109" s="50">
        <v>390269.62699999998</v>
      </c>
      <c r="BA109" s="68">
        <v>-581796</v>
      </c>
      <c r="BB109" s="47">
        <v>100485.60193114731</v>
      </c>
      <c r="BC109" s="47">
        <v>3767.3955246404121</v>
      </c>
      <c r="BD109" s="47">
        <v>641.20866099326804</v>
      </c>
      <c r="BE109" s="47">
        <v>30771.054198935784</v>
      </c>
      <c r="BF109" s="47">
        <v>1870.2624796079833</v>
      </c>
      <c r="BG109" s="47">
        <v>28297.31189467667</v>
      </c>
      <c r="BH109" s="47">
        <v>31470.175098557283</v>
      </c>
      <c r="BI109" s="47">
        <v>1816.0362088246641</v>
      </c>
      <c r="BJ109" s="47">
        <v>1852.157864911245</v>
      </c>
      <c r="BK109" s="47">
        <v>95368.082764756982</v>
      </c>
      <c r="BL109" s="47">
        <v>11567.741254409488</v>
      </c>
      <c r="BM109" s="47">
        <v>10656.6654661752</v>
      </c>
      <c r="BN109" s="47">
        <v>24232.023223045853</v>
      </c>
      <c r="BO109" s="47">
        <v>40.214760629750835</v>
      </c>
      <c r="BP109" s="47">
        <v>2559.2292673400548</v>
      </c>
      <c r="BQ109" s="47">
        <v>4002.6704505342764</v>
      </c>
      <c r="BR109" s="47">
        <v>3.9320897394481156</v>
      </c>
      <c r="BS109" s="47">
        <v>28226.180229068708</v>
      </c>
      <c r="BT109" s="47">
        <v>6556.5751437959198</v>
      </c>
      <c r="BU109" s="47">
        <v>4283.9884529537139</v>
      </c>
      <c r="BV109" s="47">
        <v>3498.8296366177824</v>
      </c>
      <c r="BW109" s="47">
        <v>-259.9672095528606</v>
      </c>
      <c r="BX109" s="47">
        <v>5117.5191663903242</v>
      </c>
      <c r="BY109" s="47">
        <v>0</v>
      </c>
      <c r="BZ109" s="47">
        <v>3442.3980000000001</v>
      </c>
      <c r="CA109" s="39">
        <v>510819.25633529114</v>
      </c>
    </row>
    <row r="110" spans="1:79" ht="15.6" x14ac:dyDescent="0.3">
      <c r="A110" s="52">
        <f t="shared" si="2"/>
        <v>2006</v>
      </c>
      <c r="B110" s="53">
        <f t="shared" si="3"/>
        <v>3</v>
      </c>
      <c r="C110" s="63">
        <v>268409</v>
      </c>
      <c r="D110" s="63">
        <v>34680</v>
      </c>
      <c r="E110" s="39">
        <v>233729</v>
      </c>
      <c r="F110" s="39">
        <v>156444</v>
      </c>
      <c r="G110" s="39">
        <v>46927</v>
      </c>
      <c r="H110" s="39">
        <v>79784</v>
      </c>
      <c r="I110" s="39">
        <v>79088</v>
      </c>
      <c r="J110" s="39">
        <v>696</v>
      </c>
      <c r="K110" s="39">
        <v>65328</v>
      </c>
      <c r="L110" s="39">
        <v>80074</v>
      </c>
      <c r="M110" s="39">
        <v>65146.392797922359</v>
      </c>
      <c r="N110" s="39">
        <v>18545.810482218796</v>
      </c>
      <c r="O110" s="39">
        <v>6963.9076742930201</v>
      </c>
      <c r="P110" s="39">
        <v>39636.674641410544</v>
      </c>
      <c r="Q110" s="39">
        <v>254757</v>
      </c>
      <c r="R110" s="39">
        <v>3246424.8221803769</v>
      </c>
      <c r="S110" s="40">
        <v>0.94913732400925455</v>
      </c>
      <c r="T110" s="40">
        <v>0.93104880979775506</v>
      </c>
      <c r="U110" s="40">
        <v>0.94167536812496</v>
      </c>
      <c r="V110" s="40">
        <v>0.99830568480679749</v>
      </c>
      <c r="W110" s="40">
        <v>0.94908768062699</v>
      </c>
      <c r="X110" s="40">
        <v>0.95713964582760946</v>
      </c>
      <c r="Y110" s="40">
        <v>0.91984684864057076</v>
      </c>
      <c r="Z110" s="39">
        <v>2945.6321000000003</v>
      </c>
      <c r="AA110" s="66">
        <v>44914.023000000001</v>
      </c>
      <c r="AB110" s="39">
        <v>22510.219000000001</v>
      </c>
      <c r="AC110" s="39">
        <v>38043.885999999999</v>
      </c>
      <c r="AD110" s="67">
        <v>191.92920000000001</v>
      </c>
      <c r="AE110" s="39">
        <v>20705.400000000001</v>
      </c>
      <c r="AF110" s="42">
        <v>19238.3</v>
      </c>
      <c r="AG110" s="43">
        <v>0.9291440880156866</v>
      </c>
      <c r="AH110" s="42">
        <v>17811.599999999999</v>
      </c>
      <c r="AI110" s="42">
        <v>16557.3</v>
      </c>
      <c r="AJ110" s="42">
        <v>3653.4</v>
      </c>
      <c r="AK110" s="42">
        <v>3496.5</v>
      </c>
      <c r="AL110" s="44">
        <v>8.0177762819633163</v>
      </c>
      <c r="AM110" s="39">
        <v>8890444.9000000004</v>
      </c>
      <c r="AN110" s="45">
        <v>121718</v>
      </c>
      <c r="AO110" s="51">
        <v>24455</v>
      </c>
      <c r="AP110" s="39">
        <v>209274</v>
      </c>
      <c r="AQ110" s="40">
        <v>0.93868926109020556</v>
      </c>
      <c r="AR110" s="39">
        <v>12599.671595199074</v>
      </c>
      <c r="AS110" s="46">
        <v>0.85707333333333335</v>
      </c>
      <c r="AT110" s="47">
        <v>1416079</v>
      </c>
      <c r="AU110" s="47">
        <v>2637775</v>
      </c>
      <c r="AV110" s="48">
        <v>3.2126666666666668</v>
      </c>
      <c r="AW110" s="48">
        <v>5.3666666666666663</v>
      </c>
      <c r="AX110" s="49">
        <v>0.78466666666666673</v>
      </c>
      <c r="AY110" s="49">
        <v>1.2744435381424504</v>
      </c>
      <c r="AZ110" s="50">
        <v>394583.451</v>
      </c>
      <c r="BA110" s="68">
        <v>-629139</v>
      </c>
      <c r="BB110" s="47">
        <v>103334.06031902641</v>
      </c>
      <c r="BC110" s="47">
        <v>3875.6055944405412</v>
      </c>
      <c r="BD110" s="47">
        <v>658.05914605949147</v>
      </c>
      <c r="BE110" s="47">
        <v>31204.163309505697</v>
      </c>
      <c r="BF110" s="47">
        <v>2031.6038075552674</v>
      </c>
      <c r="BG110" s="47">
        <v>29797.643400397788</v>
      </c>
      <c r="BH110" s="47">
        <v>32083.272317056399</v>
      </c>
      <c r="BI110" s="47">
        <v>1869.5532367163371</v>
      </c>
      <c r="BJ110" s="47">
        <v>1814.1595072948644</v>
      </c>
      <c r="BK110" s="47">
        <v>97458.861324106983</v>
      </c>
      <c r="BL110" s="47">
        <v>11917.771340928988</v>
      </c>
      <c r="BM110" s="47">
        <v>11050.948366653354</v>
      </c>
      <c r="BN110" s="47">
        <v>24749.780452108658</v>
      </c>
      <c r="BO110" s="47">
        <v>40.092921779206051</v>
      </c>
      <c r="BP110" s="47">
        <v>2629.4858954946912</v>
      </c>
      <c r="BQ110" s="47">
        <v>4033.1572142414921</v>
      </c>
      <c r="BR110" s="47">
        <v>4.4306386880779867</v>
      </c>
      <c r="BS110" s="47">
        <v>28762.161670971749</v>
      </c>
      <c r="BT110" s="47">
        <v>6623.5036995690371</v>
      </c>
      <c r="BU110" s="47">
        <v>4308.4047015984361</v>
      </c>
      <c r="BV110" s="47">
        <v>3588.9338288937429</v>
      </c>
      <c r="BW110" s="47">
        <v>-249.80940682392094</v>
      </c>
      <c r="BX110" s="47">
        <v>5875.1989949194249</v>
      </c>
      <c r="BY110" s="47">
        <v>0</v>
      </c>
      <c r="BZ110" s="47">
        <v>3506.93</v>
      </c>
      <c r="CA110" s="39">
        <v>516484.04313952057</v>
      </c>
    </row>
    <row r="111" spans="1:79" ht="15.6" x14ac:dyDescent="0.3">
      <c r="A111" s="52">
        <f t="shared" si="2"/>
        <v>2006</v>
      </c>
      <c r="B111" s="53">
        <f t="shared" si="3"/>
        <v>4</v>
      </c>
      <c r="C111" s="63">
        <v>270959</v>
      </c>
      <c r="D111" s="63">
        <v>35238</v>
      </c>
      <c r="E111" s="39">
        <v>235721</v>
      </c>
      <c r="F111" s="39">
        <v>158293</v>
      </c>
      <c r="G111" s="39">
        <v>47732</v>
      </c>
      <c r="H111" s="39">
        <v>81217</v>
      </c>
      <c r="I111" s="39">
        <v>80401</v>
      </c>
      <c r="J111" s="39">
        <v>816</v>
      </c>
      <c r="K111" s="39">
        <v>67908</v>
      </c>
      <c r="L111" s="39">
        <v>84191</v>
      </c>
      <c r="M111" s="39">
        <v>69042.928395659983</v>
      </c>
      <c r="N111" s="39">
        <v>20133.887924716986</v>
      </c>
      <c r="O111" s="39">
        <v>8339.8066640910674</v>
      </c>
      <c r="P111" s="39">
        <v>40569.233806851938</v>
      </c>
      <c r="Q111" s="39">
        <v>258890</v>
      </c>
      <c r="R111" s="39">
        <v>3287800.9357063267</v>
      </c>
      <c r="S111" s="40">
        <v>0.95545820585402219</v>
      </c>
      <c r="T111" s="40">
        <v>0.92958627355600054</v>
      </c>
      <c r="U111" s="40">
        <v>0.94328752199782118</v>
      </c>
      <c r="V111" s="40">
        <v>1.0088431735923682</v>
      </c>
      <c r="W111" s="40">
        <v>0.95981327678624018</v>
      </c>
      <c r="X111" s="40">
        <v>0.95257212766210164</v>
      </c>
      <c r="Y111" s="40">
        <v>0.92664418169207019</v>
      </c>
      <c r="Z111" s="39">
        <v>2972.3732999999997</v>
      </c>
      <c r="AA111" s="66">
        <v>45055.75</v>
      </c>
      <c r="AB111" s="39">
        <v>22681.608</v>
      </c>
      <c r="AC111" s="39">
        <v>38157.087</v>
      </c>
      <c r="AD111" s="67">
        <v>198.95589999999999</v>
      </c>
      <c r="AE111" s="39">
        <v>20864.8</v>
      </c>
      <c r="AF111" s="42">
        <v>19413.5</v>
      </c>
      <c r="AG111" s="43">
        <v>0.93044265940723136</v>
      </c>
      <c r="AH111" s="42">
        <v>17981.900000000001</v>
      </c>
      <c r="AI111" s="42">
        <v>16727.7</v>
      </c>
      <c r="AJ111" s="42">
        <v>3688.7</v>
      </c>
      <c r="AK111" s="42">
        <v>3549.8</v>
      </c>
      <c r="AL111" s="44">
        <v>8.010049375688002</v>
      </c>
      <c r="AM111" s="39">
        <v>8917264.0999999996</v>
      </c>
      <c r="AN111" s="45">
        <v>123996</v>
      </c>
      <c r="AO111" s="51">
        <v>24532</v>
      </c>
      <c r="AP111" s="39">
        <v>211189</v>
      </c>
      <c r="AQ111" s="40">
        <v>0.9274511315724332</v>
      </c>
      <c r="AR111" s="39">
        <v>12633.333844432018</v>
      </c>
      <c r="AS111" s="46">
        <v>0.81838000000000011</v>
      </c>
      <c r="AT111" s="47">
        <v>1467682</v>
      </c>
      <c r="AU111" s="47">
        <v>2729429</v>
      </c>
      <c r="AV111" s="48">
        <v>3.5946666666666665</v>
      </c>
      <c r="AW111" s="48">
        <v>5.29</v>
      </c>
      <c r="AX111" s="49">
        <v>0.77519379844961234</v>
      </c>
      <c r="AY111" s="49">
        <v>1.29</v>
      </c>
      <c r="AZ111" s="50">
        <v>392132.17</v>
      </c>
      <c r="BA111" s="68">
        <v>-684030</v>
      </c>
      <c r="BB111" s="47">
        <v>106397.85645673178</v>
      </c>
      <c r="BC111" s="47">
        <v>3982.3145451597193</v>
      </c>
      <c r="BD111" s="47">
        <v>669.64182407295561</v>
      </c>
      <c r="BE111" s="47">
        <v>31518.054911634124</v>
      </c>
      <c r="BF111" s="47">
        <v>2207.0788483393007</v>
      </c>
      <c r="BG111" s="47">
        <v>31669.019611044456</v>
      </c>
      <c r="BH111" s="47">
        <v>32692.422119941828</v>
      </c>
      <c r="BI111" s="47">
        <v>1924.9808190670092</v>
      </c>
      <c r="BJ111" s="47">
        <v>1734.343777472375</v>
      </c>
      <c r="BK111" s="47">
        <v>99670.195794593019</v>
      </c>
      <c r="BL111" s="47">
        <v>12360.288832110014</v>
      </c>
      <c r="BM111" s="47">
        <v>11537.117434302954</v>
      </c>
      <c r="BN111" s="47">
        <v>25305.234006016966</v>
      </c>
      <c r="BO111" s="47">
        <v>40.163400519704375</v>
      </c>
      <c r="BP111" s="47">
        <v>2725.5273608145812</v>
      </c>
      <c r="BQ111" s="47">
        <v>4086.8163131729393</v>
      </c>
      <c r="BR111" s="47">
        <v>4.5664592091817555</v>
      </c>
      <c r="BS111" s="47">
        <v>29348.801212834318</v>
      </c>
      <c r="BT111" s="47">
        <v>6593.8534119771975</v>
      </c>
      <c r="BU111" s="47">
        <v>4264.92779569101</v>
      </c>
      <c r="BV111" s="47">
        <v>3578.7745556581781</v>
      </c>
      <c r="BW111" s="47">
        <v>-175.8749877181998</v>
      </c>
      <c r="BX111" s="47">
        <v>6727.6606621387618</v>
      </c>
      <c r="BY111" s="47">
        <v>0</v>
      </c>
      <c r="BZ111" s="47">
        <v>3574.1329999999998</v>
      </c>
      <c r="CA111" s="39">
        <v>522455.17459742056</v>
      </c>
    </row>
    <row r="112" spans="1:79" ht="15.6" x14ac:dyDescent="0.3">
      <c r="A112" s="52">
        <f t="shared" si="2"/>
        <v>2007</v>
      </c>
      <c r="B112" s="53">
        <f t="shared" si="3"/>
        <v>1</v>
      </c>
      <c r="C112" s="63">
        <v>273730</v>
      </c>
      <c r="D112" s="63">
        <v>35500</v>
      </c>
      <c r="E112" s="39">
        <v>238230</v>
      </c>
      <c r="F112" s="39">
        <v>159265</v>
      </c>
      <c r="G112" s="39">
        <v>48345</v>
      </c>
      <c r="H112" s="39">
        <v>81840</v>
      </c>
      <c r="I112" s="39">
        <v>80893</v>
      </c>
      <c r="J112" s="39">
        <v>947</v>
      </c>
      <c r="K112" s="39">
        <v>70715</v>
      </c>
      <c r="L112" s="39">
        <v>86435</v>
      </c>
      <c r="M112" s="39">
        <v>71311.340003391553</v>
      </c>
      <c r="N112" s="39">
        <v>20120.371198657074</v>
      </c>
      <c r="O112" s="39">
        <v>8825.9901872007904</v>
      </c>
      <c r="P112" s="39">
        <v>42364.978617533692</v>
      </c>
      <c r="Q112" s="39">
        <v>264021</v>
      </c>
      <c r="R112" s="39">
        <v>3329292.2718673237</v>
      </c>
      <c r="S112" s="40">
        <v>0.96453074197201627</v>
      </c>
      <c r="T112" s="40">
        <v>0.93944683389319683</v>
      </c>
      <c r="U112" s="40">
        <v>0.96109215017064842</v>
      </c>
      <c r="V112" s="40">
        <v>1.0162065938956399</v>
      </c>
      <c r="W112" s="40">
        <v>0.96597610125150246</v>
      </c>
      <c r="X112" s="40">
        <v>0.96540753167119797</v>
      </c>
      <c r="Y112" s="40">
        <v>0.95393304814913471</v>
      </c>
      <c r="Z112" s="39">
        <v>2994.502</v>
      </c>
      <c r="AA112" s="66">
        <v>45200.737000000001</v>
      </c>
      <c r="AB112" s="39">
        <v>22952.987000000001</v>
      </c>
      <c r="AC112" s="39">
        <v>38273.006999999998</v>
      </c>
      <c r="AD112" s="67">
        <v>193.79</v>
      </c>
      <c r="AE112" s="39">
        <v>21143</v>
      </c>
      <c r="AF112" s="42">
        <v>19686.3</v>
      </c>
      <c r="AG112" s="43">
        <v>0.93110249255072597</v>
      </c>
      <c r="AH112" s="42">
        <v>18222.900000000001</v>
      </c>
      <c r="AI112" s="42">
        <v>17009.2</v>
      </c>
      <c r="AJ112" s="42">
        <v>3711.4</v>
      </c>
      <c r="AK112" s="42">
        <v>3561.8</v>
      </c>
      <c r="AL112" s="44">
        <v>7.8856272606262534</v>
      </c>
      <c r="AM112" s="39">
        <v>8976447.6999999993</v>
      </c>
      <c r="AN112" s="45">
        <v>127127</v>
      </c>
      <c r="AO112" s="51">
        <v>24391</v>
      </c>
      <c r="AP112" s="39">
        <v>213839</v>
      </c>
      <c r="AQ112" s="40">
        <v>0.95253450122122896</v>
      </c>
      <c r="AR112" s="39">
        <v>12936.970281328222</v>
      </c>
      <c r="AS112" s="46">
        <v>0.82658333333333345</v>
      </c>
      <c r="AT112" s="47">
        <v>1459751</v>
      </c>
      <c r="AU112" s="47">
        <v>2822253</v>
      </c>
      <c r="AV112" s="48">
        <v>3.8136666666666668</v>
      </c>
      <c r="AW112" s="48">
        <v>5.28</v>
      </c>
      <c r="AX112" s="49">
        <v>0.76316458916306285</v>
      </c>
      <c r="AY112" s="49">
        <v>1.3103333333333333</v>
      </c>
      <c r="AZ112" s="50">
        <v>398733.53700000001</v>
      </c>
      <c r="BA112" s="68">
        <v>-741109</v>
      </c>
      <c r="BB112" s="47">
        <v>109676.99034426348</v>
      </c>
      <c r="BC112" s="47">
        <v>4087.5223767979442</v>
      </c>
      <c r="BD112" s="47">
        <v>675.95669503366037</v>
      </c>
      <c r="BE112" s="47">
        <v>31712.729005321085</v>
      </c>
      <c r="BF112" s="47">
        <v>2396.6876019600845</v>
      </c>
      <c r="BG112" s="47">
        <v>33911.440526616658</v>
      </c>
      <c r="BH112" s="47">
        <v>33297.624507213586</v>
      </c>
      <c r="BI112" s="47">
        <v>1982.3189558766815</v>
      </c>
      <c r="BJ112" s="47">
        <v>1612.7106754437773</v>
      </c>
      <c r="BK112" s="47">
        <v>102002.08617621512</v>
      </c>
      <c r="BL112" s="47">
        <v>12895.293727952561</v>
      </c>
      <c r="BM112" s="47">
        <v>12115.172669124004</v>
      </c>
      <c r="BN112" s="47">
        <v>25898.383884770774</v>
      </c>
      <c r="BO112" s="47">
        <v>40.426196851245834</v>
      </c>
      <c r="BP112" s="47">
        <v>2847.3536632997266</v>
      </c>
      <c r="BQ112" s="47">
        <v>4163.6477473286204</v>
      </c>
      <c r="BR112" s="47">
        <v>4.3395513027594186</v>
      </c>
      <c r="BS112" s="47">
        <v>29986.098854656455</v>
      </c>
      <c r="BT112" s="47">
        <v>6467.6242810204067</v>
      </c>
      <c r="BU112" s="47">
        <v>4153.5577352314358</v>
      </c>
      <c r="BV112" s="47">
        <v>3468.3518169110876</v>
      </c>
      <c r="BW112" s="47">
        <v>-38.16395223569701</v>
      </c>
      <c r="BX112" s="47">
        <v>7674.9041680483642</v>
      </c>
      <c r="BY112" s="47">
        <v>0</v>
      </c>
      <c r="BZ112" s="47">
        <v>3497.3670000000002</v>
      </c>
      <c r="CA112" s="39">
        <v>528849.09754741343</v>
      </c>
    </row>
    <row r="113" spans="1:79" ht="15.6" x14ac:dyDescent="0.3">
      <c r="A113" s="52">
        <f t="shared" si="2"/>
        <v>2007</v>
      </c>
      <c r="B113" s="53">
        <f t="shared" si="3"/>
        <v>2</v>
      </c>
      <c r="C113" s="63">
        <v>275949</v>
      </c>
      <c r="D113" s="63">
        <v>35904</v>
      </c>
      <c r="E113" s="39">
        <v>240045</v>
      </c>
      <c r="F113" s="39">
        <v>160710</v>
      </c>
      <c r="G113" s="39">
        <v>49087</v>
      </c>
      <c r="H113" s="39">
        <v>82794</v>
      </c>
      <c r="I113" s="39">
        <v>82336</v>
      </c>
      <c r="J113" s="39">
        <v>458</v>
      </c>
      <c r="K113" s="39">
        <v>70975</v>
      </c>
      <c r="L113" s="39">
        <v>87617</v>
      </c>
      <c r="M113" s="39">
        <v>72120.081023557461</v>
      </c>
      <c r="N113" s="39">
        <v>20306.376058101414</v>
      </c>
      <c r="O113" s="39">
        <v>8238.5280470293073</v>
      </c>
      <c r="P113" s="39">
        <v>43575.176918426747</v>
      </c>
      <c r="Q113" s="39">
        <v>268238</v>
      </c>
      <c r="R113" s="39">
        <v>3371228.4166241786</v>
      </c>
      <c r="S113" s="40">
        <v>0.97205643071727021</v>
      </c>
      <c r="T113" s="40">
        <v>0.95256051272478381</v>
      </c>
      <c r="U113" s="40">
        <v>0.96000977855644065</v>
      </c>
      <c r="V113" s="40">
        <v>1.0202827438787407</v>
      </c>
      <c r="W113" s="40">
        <v>0.96579077139837977</v>
      </c>
      <c r="X113" s="40">
        <v>0.96928678224545461</v>
      </c>
      <c r="Y113" s="40">
        <v>0.98554165455288545</v>
      </c>
      <c r="Z113" s="39">
        <v>3012.9259999999999</v>
      </c>
      <c r="AA113" s="66">
        <v>45450.963000000003</v>
      </c>
      <c r="AB113" s="39">
        <v>23004.681</v>
      </c>
      <c r="AC113" s="39">
        <v>38475.144</v>
      </c>
      <c r="AD113" s="67">
        <v>193.14150000000001</v>
      </c>
      <c r="AE113" s="39">
        <v>21218.5</v>
      </c>
      <c r="AF113" s="42">
        <v>19783.3</v>
      </c>
      <c r="AG113" s="43">
        <v>0.93236091146876543</v>
      </c>
      <c r="AH113" s="42">
        <v>18295.900000000001</v>
      </c>
      <c r="AI113" s="42">
        <v>17077</v>
      </c>
      <c r="AJ113" s="42">
        <v>3711.7</v>
      </c>
      <c r="AK113" s="42">
        <v>3579.9</v>
      </c>
      <c r="AL113" s="44">
        <v>7.7644241187260974</v>
      </c>
      <c r="AM113" s="39">
        <v>9027289.5999999996</v>
      </c>
      <c r="AN113" s="45">
        <v>129278</v>
      </c>
      <c r="AO113" s="51">
        <v>24353</v>
      </c>
      <c r="AP113" s="39">
        <v>215692</v>
      </c>
      <c r="AQ113" s="40">
        <v>0.95705416620296035</v>
      </c>
      <c r="AR113" s="39">
        <v>12962.416521686306</v>
      </c>
      <c r="AS113" s="46">
        <v>0.84349333333333332</v>
      </c>
      <c r="AT113" s="47">
        <v>1486098</v>
      </c>
      <c r="AU113" s="47">
        <v>2956811</v>
      </c>
      <c r="AV113" s="48">
        <v>4.056</v>
      </c>
      <c r="AW113" s="48">
        <v>5.2833333333333341</v>
      </c>
      <c r="AX113" s="49">
        <v>0.74165636588380712</v>
      </c>
      <c r="AY113" s="49">
        <v>1.3483333333333334</v>
      </c>
      <c r="AZ113" s="50">
        <v>400011.76199999999</v>
      </c>
      <c r="BA113" s="68">
        <v>-768849</v>
      </c>
      <c r="BB113" s="47">
        <v>111378.34776157075</v>
      </c>
      <c r="BC113" s="47">
        <v>4185.1965587340555</v>
      </c>
      <c r="BD113" s="47">
        <v>688.0999654044781</v>
      </c>
      <c r="BE113" s="47">
        <v>31568.707040667432</v>
      </c>
      <c r="BF113" s="47">
        <v>2555.9560626243638</v>
      </c>
      <c r="BG113" s="47">
        <v>35034.332682198874</v>
      </c>
      <c r="BH113" s="47">
        <v>33862.355659236855</v>
      </c>
      <c r="BI113" s="47">
        <v>1999.4266282498777</v>
      </c>
      <c r="BJ113" s="47">
        <v>1484.2731644548276</v>
      </c>
      <c r="BK113" s="47">
        <v>104315.30785837793</v>
      </c>
      <c r="BL113" s="47">
        <v>13373.778195108556</v>
      </c>
      <c r="BM113" s="47">
        <v>12520.425695402822</v>
      </c>
      <c r="BN113" s="47">
        <v>26520.790282363982</v>
      </c>
      <c r="BO113" s="47">
        <v>42.060836643364077</v>
      </c>
      <c r="BP113" s="47">
        <v>2942.8427189738941</v>
      </c>
      <c r="BQ113" s="47">
        <v>4220.4212220594445</v>
      </c>
      <c r="BR113" s="47">
        <v>5.412967619086718</v>
      </c>
      <c r="BS113" s="47">
        <v>30649.478369522723</v>
      </c>
      <c r="BT113" s="47">
        <v>6432.6829162295271</v>
      </c>
      <c r="BU113" s="47">
        <v>4126.5866169550309</v>
      </c>
      <c r="BV113" s="47">
        <v>3395.0419946478169</v>
      </c>
      <c r="BW113" s="47">
        <v>85.786042851582863</v>
      </c>
      <c r="BX113" s="47">
        <v>7063.0399031928246</v>
      </c>
      <c r="BY113" s="47">
        <v>0</v>
      </c>
      <c r="BZ113" s="47">
        <v>3628.57</v>
      </c>
      <c r="CA113" s="39">
        <v>535524.93432243564</v>
      </c>
    </row>
    <row r="114" spans="1:79" ht="15.6" x14ac:dyDescent="0.3">
      <c r="A114" s="52">
        <f t="shared" si="2"/>
        <v>2007</v>
      </c>
      <c r="B114" s="53">
        <f t="shared" si="3"/>
        <v>3</v>
      </c>
      <c r="C114" s="63">
        <v>278189</v>
      </c>
      <c r="D114" s="63">
        <v>36226</v>
      </c>
      <c r="E114" s="39">
        <v>241963</v>
      </c>
      <c r="F114" s="39">
        <v>161391</v>
      </c>
      <c r="G114" s="39">
        <v>49989</v>
      </c>
      <c r="H114" s="39">
        <v>82921</v>
      </c>
      <c r="I114" s="39">
        <v>81964</v>
      </c>
      <c r="J114" s="39">
        <v>957</v>
      </c>
      <c r="K114" s="39">
        <v>72093</v>
      </c>
      <c r="L114" s="39">
        <v>88205</v>
      </c>
      <c r="M114" s="39">
        <v>72365.305714078073</v>
      </c>
      <c r="N114" s="39">
        <v>20840.076521065243</v>
      </c>
      <c r="O114" s="39">
        <v>7343.322787883596</v>
      </c>
      <c r="P114" s="39">
        <v>44181.90640512923</v>
      </c>
      <c r="Q114" s="39">
        <v>271917</v>
      </c>
      <c r="R114" s="39">
        <v>3412776.9111815277</v>
      </c>
      <c r="S114" s="40">
        <v>0.97745417683661107</v>
      </c>
      <c r="T114" s="40">
        <v>0.95982427768586853</v>
      </c>
      <c r="U114" s="40">
        <v>0.96715277361019425</v>
      </c>
      <c r="V114" s="40">
        <v>1.0227782929090821</v>
      </c>
      <c r="W114" s="40">
        <v>0.96791644126336818</v>
      </c>
      <c r="X114" s="40">
        <v>0.97326682160875233</v>
      </c>
      <c r="Y114" s="40">
        <v>1.0089153824543879</v>
      </c>
      <c r="Z114" s="39">
        <v>3028.6476000000002</v>
      </c>
      <c r="AA114" s="66">
        <v>45701.010999999999</v>
      </c>
      <c r="AB114" s="39">
        <v>23194.747000000003</v>
      </c>
      <c r="AC114" s="39">
        <v>38677.025999999998</v>
      </c>
      <c r="AD114" s="67">
        <v>197.87960000000001</v>
      </c>
      <c r="AE114" s="39">
        <v>21348.400000000001</v>
      </c>
      <c r="AF114" s="42">
        <v>19841.599999999999</v>
      </c>
      <c r="AG114" s="43">
        <v>0.9294185981150811</v>
      </c>
      <c r="AH114" s="42">
        <v>18432.5</v>
      </c>
      <c r="AI114" s="42">
        <v>17129.5</v>
      </c>
      <c r="AJ114" s="42">
        <v>3750.7</v>
      </c>
      <c r="AK114" s="42">
        <v>3590</v>
      </c>
      <c r="AL114" s="44">
        <v>7.9601946078566836</v>
      </c>
      <c r="AM114" s="39">
        <v>9110297.1999999993</v>
      </c>
      <c r="AN114" s="45">
        <v>131903</v>
      </c>
      <c r="AO114" s="51">
        <v>24417</v>
      </c>
      <c r="AP114" s="39">
        <v>217546</v>
      </c>
      <c r="AQ114" s="40">
        <v>0.96915735384518387</v>
      </c>
      <c r="AR114" s="39">
        <v>12938.068460732287</v>
      </c>
      <c r="AS114" s="46">
        <v>0.85374333333333352</v>
      </c>
      <c r="AT114" s="47">
        <v>1487392</v>
      </c>
      <c r="AU114" s="47">
        <v>3051659</v>
      </c>
      <c r="AV114" s="48">
        <v>4.4846666666666666</v>
      </c>
      <c r="AW114" s="48">
        <v>5.4066666666666663</v>
      </c>
      <c r="AX114" s="49">
        <v>0.72744907856450058</v>
      </c>
      <c r="AY114" s="49">
        <v>1.3746666666666665</v>
      </c>
      <c r="AZ114" s="50">
        <v>391299.88699999999</v>
      </c>
      <c r="BA114" s="68">
        <v>-810024</v>
      </c>
      <c r="BB114" s="47">
        <v>111501.92870865364</v>
      </c>
      <c r="BC114" s="47">
        <v>4275.3370909680561</v>
      </c>
      <c r="BD114" s="47">
        <v>706.07163518540904</v>
      </c>
      <c r="BE114" s="47">
        <v>31085.989017673175</v>
      </c>
      <c r="BF114" s="47">
        <v>2684.8842303321403</v>
      </c>
      <c r="BG114" s="47">
        <v>35037.696077791115</v>
      </c>
      <c r="BH114" s="47">
        <v>34386.615576011638</v>
      </c>
      <c r="BI114" s="47">
        <v>1976.3038361865979</v>
      </c>
      <c r="BJ114" s="47">
        <v>1349.0312445055254</v>
      </c>
      <c r="BK114" s="47">
        <v>106609.8608410814</v>
      </c>
      <c r="BL114" s="47">
        <v>13795.742233577999</v>
      </c>
      <c r="BM114" s="47">
        <v>12752.87651313941</v>
      </c>
      <c r="BN114" s="47">
        <v>27172.453198796607</v>
      </c>
      <c r="BO114" s="47">
        <v>45.067319896059125</v>
      </c>
      <c r="BP114" s="47">
        <v>3011.9945278370842</v>
      </c>
      <c r="BQ114" s="47">
        <v>4257.136737365413</v>
      </c>
      <c r="BR114" s="47">
        <v>7.7867081581636493</v>
      </c>
      <c r="BS114" s="47">
        <v>31338.939757433141</v>
      </c>
      <c r="BT114" s="47">
        <v>6489.0293176045616</v>
      </c>
      <c r="BU114" s="47">
        <v>4184.014440861798</v>
      </c>
      <c r="BV114" s="47">
        <v>3358.8450888683647</v>
      </c>
      <c r="BW114" s="47">
        <v>195.97499754363992</v>
      </c>
      <c r="BX114" s="47">
        <v>4892.0678675722302</v>
      </c>
      <c r="BY114" s="47">
        <v>0</v>
      </c>
      <c r="BZ114" s="47">
        <v>3821.1019999999999</v>
      </c>
      <c r="CA114" s="39">
        <v>542327.46661519213</v>
      </c>
    </row>
    <row r="115" spans="1:79" ht="15.6" x14ac:dyDescent="0.3">
      <c r="A115" s="52">
        <f t="shared" si="2"/>
        <v>2007</v>
      </c>
      <c r="B115" s="53">
        <f t="shared" si="3"/>
        <v>4</v>
      </c>
      <c r="C115" s="63">
        <v>280583</v>
      </c>
      <c r="D115" s="63">
        <v>36736</v>
      </c>
      <c r="E115" s="39">
        <v>243847</v>
      </c>
      <c r="F115" s="39">
        <v>163328</v>
      </c>
      <c r="G115" s="39">
        <v>50628</v>
      </c>
      <c r="H115" s="39">
        <v>83820</v>
      </c>
      <c r="I115" s="39">
        <v>82691</v>
      </c>
      <c r="J115" s="39">
        <v>1129</v>
      </c>
      <c r="K115" s="39">
        <v>72111</v>
      </c>
      <c r="L115" s="39">
        <v>89304</v>
      </c>
      <c r="M115" s="39">
        <v>73421.273258972913</v>
      </c>
      <c r="N115" s="39">
        <v>20751.926996465056</v>
      </c>
      <c r="O115" s="39">
        <v>8924.6281758943078</v>
      </c>
      <c r="P115" s="39">
        <v>43744.71808661356</v>
      </c>
      <c r="Q115" s="39">
        <v>276631</v>
      </c>
      <c r="R115" s="39">
        <v>3454714.512873495</v>
      </c>
      <c r="S115" s="40">
        <v>0.98591504118211015</v>
      </c>
      <c r="T115" s="40">
        <v>0.96876224529780564</v>
      </c>
      <c r="U115" s="40">
        <v>0.96995733586157862</v>
      </c>
      <c r="V115" s="40">
        <v>1.0341028648825143</v>
      </c>
      <c r="W115" s="40">
        <v>0.98757471120910822</v>
      </c>
      <c r="X115" s="40">
        <v>0.98969810982710738</v>
      </c>
      <c r="Y115" s="40">
        <v>1.0816741339256075</v>
      </c>
      <c r="Z115" s="39">
        <v>3046.2252999999996</v>
      </c>
      <c r="AA115" s="66">
        <v>45966.201999999997</v>
      </c>
      <c r="AB115" s="39">
        <v>23374.508000000002</v>
      </c>
      <c r="AC115" s="39">
        <v>38891.614999999998</v>
      </c>
      <c r="AD115" s="67">
        <v>190.57379999999998</v>
      </c>
      <c r="AE115" s="39">
        <v>21429.7</v>
      </c>
      <c r="AF115" s="42">
        <v>19938.5</v>
      </c>
      <c r="AG115" s="43">
        <v>0.93041433151187369</v>
      </c>
      <c r="AH115" s="42">
        <v>18551.7</v>
      </c>
      <c r="AI115" s="42">
        <v>17250.099999999999</v>
      </c>
      <c r="AJ115" s="42">
        <v>3743.4</v>
      </c>
      <c r="AK115" s="42">
        <v>3615.8</v>
      </c>
      <c r="AL115" s="44">
        <v>8.320209349433151</v>
      </c>
      <c r="AM115" s="39">
        <v>9144533.9000000004</v>
      </c>
      <c r="AN115" s="45">
        <v>134248</v>
      </c>
      <c r="AO115" s="51">
        <v>24403</v>
      </c>
      <c r="AP115" s="39">
        <v>219444</v>
      </c>
      <c r="AQ115" s="40">
        <v>0.97046998204387536</v>
      </c>
      <c r="AR115" s="39">
        <v>12863.93626679398</v>
      </c>
      <c r="AS115" s="46">
        <v>0.88602666666666663</v>
      </c>
      <c r="AT115" s="47">
        <v>1482837</v>
      </c>
      <c r="AU115" s="47">
        <v>3162616</v>
      </c>
      <c r="AV115" s="48">
        <v>4.7056666666666667</v>
      </c>
      <c r="AW115" s="48">
        <v>4.9966666666666661</v>
      </c>
      <c r="AX115" s="49">
        <v>0.68997240110395586</v>
      </c>
      <c r="AY115" s="49">
        <v>1.4493333333333334</v>
      </c>
      <c r="AZ115" s="50">
        <v>384661.95600000001</v>
      </c>
      <c r="BA115" s="68">
        <v>-859883</v>
      </c>
      <c r="BB115" s="47">
        <v>110047.73318551216</v>
      </c>
      <c r="BC115" s="47">
        <v>4357.9439734999441</v>
      </c>
      <c r="BD115" s="47">
        <v>729.87170437645284</v>
      </c>
      <c r="BE115" s="47">
        <v>30264.574936338318</v>
      </c>
      <c r="BF115" s="47">
        <v>2783.4721050834128</v>
      </c>
      <c r="BG115" s="47">
        <v>33921.530713393367</v>
      </c>
      <c r="BH115" s="47">
        <v>34870.404257537928</v>
      </c>
      <c r="BI115" s="47">
        <v>1912.9505796868427</v>
      </c>
      <c r="BJ115" s="47">
        <v>1206.9849155958714</v>
      </c>
      <c r="BK115" s="47">
        <v>108885.74512432558</v>
      </c>
      <c r="BL115" s="47">
        <v>14161.18584336089</v>
      </c>
      <c r="BM115" s="47">
        <v>12812.525122333765</v>
      </c>
      <c r="BN115" s="47">
        <v>27853.372634068648</v>
      </c>
      <c r="BO115" s="47">
        <v>49.445646609330964</v>
      </c>
      <c r="BP115" s="47">
        <v>3054.809089889296</v>
      </c>
      <c r="BQ115" s="47">
        <v>4273.7942932465257</v>
      </c>
      <c r="BR115" s="47">
        <v>11.46077291999022</v>
      </c>
      <c r="BS115" s="47">
        <v>32054.483018387691</v>
      </c>
      <c r="BT115" s="47">
        <v>6636.6634851455074</v>
      </c>
      <c r="BU115" s="47">
        <v>4325.8412069517371</v>
      </c>
      <c r="BV115" s="47">
        <v>3359.7610995727318</v>
      </c>
      <c r="BW115" s="47">
        <v>292.40291184047413</v>
      </c>
      <c r="BX115" s="47">
        <v>1161.988061186581</v>
      </c>
      <c r="BY115" s="47">
        <v>0</v>
      </c>
      <c r="BZ115" s="47">
        <v>4074.9609999999998</v>
      </c>
      <c r="CA115" s="39">
        <v>548979.15583637066</v>
      </c>
    </row>
    <row r="116" spans="1:79" ht="15.6" x14ac:dyDescent="0.3">
      <c r="A116" s="52">
        <f t="shared" si="2"/>
        <v>2008</v>
      </c>
      <c r="B116" s="53">
        <f t="shared" si="3"/>
        <v>1</v>
      </c>
      <c r="C116" s="63">
        <v>281862</v>
      </c>
      <c r="D116" s="63">
        <v>37540</v>
      </c>
      <c r="E116" s="39">
        <v>244322</v>
      </c>
      <c r="F116" s="39">
        <v>163785</v>
      </c>
      <c r="G116" s="39">
        <v>51480</v>
      </c>
      <c r="H116" s="39">
        <v>82657</v>
      </c>
      <c r="I116" s="39">
        <v>81620</v>
      </c>
      <c r="J116" s="39">
        <v>1037</v>
      </c>
      <c r="K116" s="39">
        <v>72115</v>
      </c>
      <c r="L116" s="39">
        <v>88175</v>
      </c>
      <c r="M116" s="39">
        <v>72446.31369319126</v>
      </c>
      <c r="N116" s="39">
        <v>19001.341424691076</v>
      </c>
      <c r="O116" s="39">
        <v>6890.9644645873723</v>
      </c>
      <c r="P116" s="39">
        <v>46554.007803912806</v>
      </c>
      <c r="Q116" s="39">
        <v>279453</v>
      </c>
      <c r="R116" s="39">
        <v>3494974.4464861071</v>
      </c>
      <c r="S116" s="40">
        <v>0.99145326436341186</v>
      </c>
      <c r="T116" s="40">
        <v>0.97424672589064931</v>
      </c>
      <c r="U116" s="40">
        <v>0.99452214452214449</v>
      </c>
      <c r="V116" s="40">
        <v>1.0376010781671159</v>
      </c>
      <c r="W116" s="40">
        <v>0.98685432988975941</v>
      </c>
      <c r="X116" s="40">
        <v>0.99948965126169553</v>
      </c>
      <c r="Y116" s="40">
        <v>1.1305635614764773</v>
      </c>
      <c r="Z116" s="39">
        <v>3059.53</v>
      </c>
      <c r="AA116" s="66">
        <v>46157.822</v>
      </c>
      <c r="AB116" s="39">
        <v>23842.077999999998</v>
      </c>
      <c r="AC116" s="39">
        <v>39043.860999999997</v>
      </c>
      <c r="AD116" s="67">
        <v>194.72190000000001</v>
      </c>
      <c r="AE116" s="39">
        <v>21712.1</v>
      </c>
      <c r="AF116" s="42">
        <v>20175.099999999999</v>
      </c>
      <c r="AG116" s="43">
        <v>0.92920997968874497</v>
      </c>
      <c r="AH116" s="42">
        <v>18799.5</v>
      </c>
      <c r="AI116" s="42">
        <v>17475.599999999999</v>
      </c>
      <c r="AJ116" s="42">
        <v>3788.5</v>
      </c>
      <c r="AK116" s="42">
        <v>3646.2</v>
      </c>
      <c r="AL116" s="44">
        <v>8.9336927762756257</v>
      </c>
      <c r="AM116" s="39">
        <v>9192224.0999999996</v>
      </c>
      <c r="AN116" s="45">
        <v>139619</v>
      </c>
      <c r="AO116" s="51">
        <v>25279</v>
      </c>
      <c r="AP116" s="39">
        <v>219043</v>
      </c>
      <c r="AQ116" s="40">
        <v>0.99473854464247435</v>
      </c>
      <c r="AR116" s="39">
        <v>12697.470572127768</v>
      </c>
      <c r="AS116" s="46">
        <v>0.92164000000000001</v>
      </c>
      <c r="AT116" s="47">
        <v>1440102</v>
      </c>
      <c r="AU116" s="47">
        <v>3294187</v>
      </c>
      <c r="AV116" s="48">
        <v>4.4626666666666663</v>
      </c>
      <c r="AW116" s="48">
        <v>3.1999999999999997</v>
      </c>
      <c r="AX116" s="49">
        <v>0.66666666666666663</v>
      </c>
      <c r="AY116" s="49">
        <v>1.5</v>
      </c>
      <c r="AZ116" s="50">
        <v>380269.88900000002</v>
      </c>
      <c r="BA116" s="68">
        <v>-889849</v>
      </c>
      <c r="BB116" s="47">
        <v>107015.76119214622</v>
      </c>
      <c r="BC116" s="47">
        <v>4433.0172063297196</v>
      </c>
      <c r="BD116" s="47">
        <v>759.50017297760996</v>
      </c>
      <c r="BE116" s="47">
        <v>29104.464796662858</v>
      </c>
      <c r="BF116" s="47">
        <v>2851.7196868781821</v>
      </c>
      <c r="BG116" s="47">
        <v>31685.836589005641</v>
      </c>
      <c r="BH116" s="47">
        <v>35313.721703815718</v>
      </c>
      <c r="BI116" s="47">
        <v>1809.3668587506111</v>
      </c>
      <c r="BJ116" s="47">
        <v>1058.1341777258654</v>
      </c>
      <c r="BK116" s="47">
        <v>111142.96070811045</v>
      </c>
      <c r="BL116" s="47">
        <v>14470.109024457226</v>
      </c>
      <c r="BM116" s="47">
        <v>12699.37152298589</v>
      </c>
      <c r="BN116" s="47">
        <v>28563.548588180092</v>
      </c>
      <c r="BO116" s="47">
        <v>55.195816783179595</v>
      </c>
      <c r="BP116" s="47">
        <v>3071.2864051305314</v>
      </c>
      <c r="BQ116" s="47">
        <v>4270.3938897027829</v>
      </c>
      <c r="BR116" s="47">
        <v>16.435161904566424</v>
      </c>
      <c r="BS116" s="47">
        <v>32796.10815238639</v>
      </c>
      <c r="BT116" s="47">
        <v>6875.5854188523663</v>
      </c>
      <c r="BU116" s="47">
        <v>4552.0669152248465</v>
      </c>
      <c r="BV116" s="47">
        <v>3397.7900267609184</v>
      </c>
      <c r="BW116" s="47">
        <v>375.06978574208551</v>
      </c>
      <c r="BX116" s="47">
        <v>-4081.0425340014299</v>
      </c>
      <c r="BY116" s="47">
        <v>-46.156981962826649</v>
      </c>
      <c r="BZ116" s="47">
        <v>4300.2269999999999</v>
      </c>
      <c r="CA116" s="39">
        <v>555409.63909505727</v>
      </c>
    </row>
    <row r="117" spans="1:79" ht="15.6" x14ac:dyDescent="0.3">
      <c r="A117" s="52">
        <f t="shared" si="2"/>
        <v>2008</v>
      </c>
      <c r="B117" s="53">
        <f t="shared" si="3"/>
        <v>2</v>
      </c>
      <c r="C117" s="63">
        <v>282019</v>
      </c>
      <c r="D117" s="63">
        <v>37813</v>
      </c>
      <c r="E117" s="39">
        <v>244206</v>
      </c>
      <c r="F117" s="39">
        <v>161429</v>
      </c>
      <c r="G117" s="39">
        <v>52209</v>
      </c>
      <c r="H117" s="39">
        <v>82233</v>
      </c>
      <c r="I117" s="39">
        <v>81123</v>
      </c>
      <c r="J117" s="39">
        <v>1110</v>
      </c>
      <c r="K117" s="39">
        <v>72885</v>
      </c>
      <c r="L117" s="39">
        <v>86737</v>
      </c>
      <c r="M117" s="39">
        <v>71256.027005964803</v>
      </c>
      <c r="N117" s="39">
        <v>18494.28982873994</v>
      </c>
      <c r="O117" s="39">
        <v>6762.8254870633182</v>
      </c>
      <c r="P117" s="39">
        <v>45998.911690161542</v>
      </c>
      <c r="Q117" s="39">
        <v>280542</v>
      </c>
      <c r="R117" s="39">
        <v>3534316.3007553276</v>
      </c>
      <c r="S117" s="40">
        <v>0.99476276421092191</v>
      </c>
      <c r="T117" s="40">
        <v>0.99172391577721475</v>
      </c>
      <c r="U117" s="40">
        <v>0.99544139899251083</v>
      </c>
      <c r="V117" s="40">
        <v>1.0348606437138665</v>
      </c>
      <c r="W117" s="40">
        <v>0.99866913631062637</v>
      </c>
      <c r="X117" s="40">
        <v>1.0312669333733009</v>
      </c>
      <c r="Y117" s="40">
        <v>1.2147238128965452</v>
      </c>
      <c r="Z117" s="39">
        <v>3045.7928999999999</v>
      </c>
      <c r="AA117" s="66">
        <v>46335.934000000001</v>
      </c>
      <c r="AB117" s="39">
        <v>23869.669000000002</v>
      </c>
      <c r="AC117" s="39">
        <v>39179.307000000001</v>
      </c>
      <c r="AD117" s="67">
        <v>175.10729999999998</v>
      </c>
      <c r="AE117" s="39">
        <v>21475</v>
      </c>
      <c r="AF117" s="42">
        <v>19988.7</v>
      </c>
      <c r="AG117" s="43">
        <v>0.9307892898719442</v>
      </c>
      <c r="AH117" s="42">
        <v>18598.400000000001</v>
      </c>
      <c r="AI117" s="42">
        <v>17296.3</v>
      </c>
      <c r="AJ117" s="42">
        <v>3821.8</v>
      </c>
      <c r="AK117" s="42">
        <v>3681.5</v>
      </c>
      <c r="AL117" s="44">
        <v>10.032267309613719</v>
      </c>
      <c r="AM117" s="39">
        <v>9213266.9000000004</v>
      </c>
      <c r="AN117" s="45">
        <v>140146</v>
      </c>
      <c r="AO117" s="51">
        <v>24450</v>
      </c>
      <c r="AP117" s="39">
        <v>219756</v>
      </c>
      <c r="AQ117" s="40">
        <v>1.005338375347965</v>
      </c>
      <c r="AR117" s="39">
        <v>12540.776640492171</v>
      </c>
      <c r="AS117" s="46">
        <v>0.98928333333333329</v>
      </c>
      <c r="AT117" s="47">
        <v>1434261</v>
      </c>
      <c r="AU117" s="47">
        <v>3391567</v>
      </c>
      <c r="AV117" s="48">
        <v>4.8396666666666661</v>
      </c>
      <c r="AW117" s="48">
        <v>2.8800000000000003</v>
      </c>
      <c r="AX117" s="49">
        <v>0.6402048655569782</v>
      </c>
      <c r="AY117" s="49">
        <v>1.5620000000000001</v>
      </c>
      <c r="AZ117" s="50">
        <v>390638.16200000001</v>
      </c>
      <c r="BA117" s="68">
        <v>-900535</v>
      </c>
      <c r="BB117" s="47">
        <v>104001.26791794135</v>
      </c>
      <c r="BC117" s="47">
        <v>4512.1396169297414</v>
      </c>
      <c r="BD117" s="47">
        <v>781.85149122702876</v>
      </c>
      <c r="BE117" s="47">
        <v>27810.734822127524</v>
      </c>
      <c r="BF117" s="47">
        <v>2880.330844844817</v>
      </c>
      <c r="BG117" s="47">
        <v>29789.224303648294</v>
      </c>
      <c r="BH117" s="47">
        <v>35570.460000800544</v>
      </c>
      <c r="BI117" s="47">
        <v>1776.686626875874</v>
      </c>
      <c r="BJ117" s="47">
        <v>879.84021148751663</v>
      </c>
      <c r="BK117" s="47">
        <v>113527.56265838022</v>
      </c>
      <c r="BL117" s="47">
        <v>14727.634687112874</v>
      </c>
      <c r="BM117" s="47">
        <v>12723.961474052385</v>
      </c>
      <c r="BN117" s="47">
        <v>29235.799534552636</v>
      </c>
      <c r="BO117" s="47">
        <v>60.017558139447218</v>
      </c>
      <c r="BP117" s="47">
        <v>3085.7627691748125</v>
      </c>
      <c r="BQ117" s="47">
        <v>4290.6761724041726</v>
      </c>
      <c r="BR117" s="47">
        <v>18.750852736570337</v>
      </c>
      <c r="BS117" s="47">
        <v>33697.214945031315</v>
      </c>
      <c r="BT117" s="47">
        <v>7108.1200247941651</v>
      </c>
      <c r="BU117" s="47">
        <v>4748.9304324441518</v>
      </c>
      <c r="BV117" s="47">
        <v>3401.4855869318258</v>
      </c>
      <c r="BW117" s="47">
        <v>429.20862100589585</v>
      </c>
      <c r="BX117" s="47">
        <v>-9486.6958997551101</v>
      </c>
      <c r="BY117" s="47">
        <v>-39.598840683767264</v>
      </c>
      <c r="BZ117" s="47">
        <v>4712.7110000000002</v>
      </c>
      <c r="CA117" s="39">
        <v>561828.25456078351</v>
      </c>
    </row>
    <row r="118" spans="1:79" ht="15.6" x14ac:dyDescent="0.3">
      <c r="A118" s="52">
        <f t="shared" si="2"/>
        <v>2008</v>
      </c>
      <c r="B118" s="53">
        <f t="shared" si="3"/>
        <v>3</v>
      </c>
      <c r="C118" s="63">
        <v>279888</v>
      </c>
      <c r="D118" s="63">
        <v>37782</v>
      </c>
      <c r="E118" s="39">
        <v>242106</v>
      </c>
      <c r="F118" s="39">
        <v>158109</v>
      </c>
      <c r="G118" s="39">
        <v>52679</v>
      </c>
      <c r="H118" s="39">
        <v>78866</v>
      </c>
      <c r="I118" s="39">
        <v>77835</v>
      </c>
      <c r="J118" s="39">
        <v>1031</v>
      </c>
      <c r="K118" s="39">
        <v>72516</v>
      </c>
      <c r="L118" s="39">
        <v>82282</v>
      </c>
      <c r="M118" s="39">
        <v>67230.675644032424</v>
      </c>
      <c r="N118" s="39">
        <v>19153.864478989697</v>
      </c>
      <c r="O118" s="39">
        <v>5952.9754130750398</v>
      </c>
      <c r="P118" s="39">
        <v>42123.835751967687</v>
      </c>
      <c r="Q118" s="39">
        <v>279614</v>
      </c>
      <c r="R118" s="39">
        <v>3569808.3425660832</v>
      </c>
      <c r="S118" s="40">
        <v>0.99902103698622302</v>
      </c>
      <c r="T118" s="40">
        <v>0.99996205149611972</v>
      </c>
      <c r="U118" s="40">
        <v>1.0047836898954043</v>
      </c>
      <c r="V118" s="40">
        <v>1.0390569795079334</v>
      </c>
      <c r="W118" s="40">
        <v>1.0034337249710408</v>
      </c>
      <c r="X118" s="40">
        <v>1.0458058870712914</v>
      </c>
      <c r="Y118" s="40">
        <v>1.1861082905787763</v>
      </c>
      <c r="Z118" s="39">
        <v>3022.6848</v>
      </c>
      <c r="AA118" s="66">
        <v>46500.874000000003</v>
      </c>
      <c r="AB118" s="39">
        <v>23923.205000000002</v>
      </c>
      <c r="AC118" s="39">
        <v>39303.508000000002</v>
      </c>
      <c r="AD118" s="67">
        <v>176.14870000000002</v>
      </c>
      <c r="AE118" s="39">
        <v>21265.5</v>
      </c>
      <c r="AF118" s="42">
        <v>19803.900000000001</v>
      </c>
      <c r="AG118" s="43">
        <v>0.93126895676095089</v>
      </c>
      <c r="AH118" s="42">
        <v>18393.400000000001</v>
      </c>
      <c r="AI118" s="42">
        <v>17115.099999999999</v>
      </c>
      <c r="AJ118" s="42">
        <v>3833.5</v>
      </c>
      <c r="AK118" s="42">
        <v>3690.8</v>
      </c>
      <c r="AL118" s="44">
        <v>11.109318337572244</v>
      </c>
      <c r="AM118" s="39">
        <v>9073807.8000000007</v>
      </c>
      <c r="AN118" s="45">
        <v>140675</v>
      </c>
      <c r="AO118" s="51">
        <v>23923</v>
      </c>
      <c r="AP118" s="39">
        <v>218183</v>
      </c>
      <c r="AQ118" s="40">
        <v>1.0108725802355791</v>
      </c>
      <c r="AR118" s="39">
        <v>12351.310188307481</v>
      </c>
      <c r="AS118" s="46">
        <v>1.0543633333333333</v>
      </c>
      <c r="AT118" s="47">
        <v>1435064</v>
      </c>
      <c r="AU118" s="47">
        <v>3506991</v>
      </c>
      <c r="AV118" s="48">
        <v>4.9576666666666673</v>
      </c>
      <c r="AW118" s="48">
        <v>3.06</v>
      </c>
      <c r="AX118" s="49">
        <v>0.66489361702127647</v>
      </c>
      <c r="AY118" s="49">
        <v>1.5040000000000002</v>
      </c>
      <c r="AZ118" s="50">
        <v>403721.88900000002</v>
      </c>
      <c r="BA118" s="68">
        <v>-898448</v>
      </c>
      <c r="BB118" s="47">
        <v>101004.25336289758</v>
      </c>
      <c r="BC118" s="47">
        <v>4595.3112053000123</v>
      </c>
      <c r="BD118" s="47">
        <v>796.92565912470934</v>
      </c>
      <c r="BE118" s="47">
        <v>26383.385012732331</v>
      </c>
      <c r="BF118" s="47">
        <v>2869.3055789833165</v>
      </c>
      <c r="BG118" s="47">
        <v>28231.693857321319</v>
      </c>
      <c r="BH118" s="47">
        <v>35640.619148492413</v>
      </c>
      <c r="BI118" s="47">
        <v>1814.9098840626316</v>
      </c>
      <c r="BJ118" s="47">
        <v>672.10301688082552</v>
      </c>
      <c r="BK118" s="47">
        <v>116039.5509751349</v>
      </c>
      <c r="BL118" s="47">
        <v>14933.762831327822</v>
      </c>
      <c r="BM118" s="47">
        <v>12886.294975533247</v>
      </c>
      <c r="BN118" s="47">
        <v>29870.125473186275</v>
      </c>
      <c r="BO118" s="47">
        <v>63.91087067813379</v>
      </c>
      <c r="BP118" s="47">
        <v>3098.2381820221403</v>
      </c>
      <c r="BQ118" s="47">
        <v>4334.6411413506949</v>
      </c>
      <c r="BR118" s="47">
        <v>18.407845416001951</v>
      </c>
      <c r="BS118" s="47">
        <v>34757.803396322452</v>
      </c>
      <c r="BT118" s="47">
        <v>7334.2673029708994</v>
      </c>
      <c r="BU118" s="47">
        <v>4916.4317586096522</v>
      </c>
      <c r="BV118" s="47">
        <v>3370.8477800854539</v>
      </c>
      <c r="BW118" s="47">
        <v>454.81941763190514</v>
      </c>
      <c r="BX118" s="47">
        <v>-15035.576682876839</v>
      </c>
      <c r="BY118" s="47">
        <v>0.27907063952969491</v>
      </c>
      <c r="BZ118" s="47">
        <v>5222.4920000000002</v>
      </c>
      <c r="CA118" s="39">
        <v>568285.53104074521</v>
      </c>
    </row>
    <row r="119" spans="1:79" ht="15.6" x14ac:dyDescent="0.3">
      <c r="A119" s="52">
        <f t="shared" si="2"/>
        <v>2008</v>
      </c>
      <c r="B119" s="53">
        <f t="shared" si="3"/>
        <v>4</v>
      </c>
      <c r="C119" s="63">
        <v>277070</v>
      </c>
      <c r="D119" s="63">
        <v>38046</v>
      </c>
      <c r="E119" s="39">
        <v>239024</v>
      </c>
      <c r="F119" s="39">
        <v>156975</v>
      </c>
      <c r="G119" s="39">
        <v>53379</v>
      </c>
      <c r="H119" s="39">
        <v>75620.987200000003</v>
      </c>
      <c r="I119" s="39">
        <v>74303.987200000003</v>
      </c>
      <c r="J119" s="39">
        <v>1317</v>
      </c>
      <c r="K119" s="39">
        <v>65841</v>
      </c>
      <c r="L119" s="39">
        <v>74746</v>
      </c>
      <c r="M119" s="39">
        <v>60114.983656811506</v>
      </c>
      <c r="N119" s="39">
        <v>17680.593350200899</v>
      </c>
      <c r="O119" s="39">
        <v>6260.325225753817</v>
      </c>
      <c r="P119" s="39">
        <v>36174.065080856795</v>
      </c>
      <c r="Q119" s="39">
        <v>276616</v>
      </c>
      <c r="R119" s="39">
        <v>3601619.8049193718</v>
      </c>
      <c r="S119" s="40">
        <v>0.99836142491067237</v>
      </c>
      <c r="T119" s="40">
        <v>0.99236821149864629</v>
      </c>
      <c r="U119" s="40">
        <v>1.0011240375428538</v>
      </c>
      <c r="V119" s="40">
        <v>1.030213894093694</v>
      </c>
      <c r="W119" s="40">
        <v>1.0004252669309397</v>
      </c>
      <c r="X119" s="40">
        <v>1.0189842934738982</v>
      </c>
      <c r="Y119" s="40">
        <v>1.0117396116071311</v>
      </c>
      <c r="Z119" s="39">
        <v>2965.9184</v>
      </c>
      <c r="AA119" s="66">
        <v>46657.21</v>
      </c>
      <c r="AB119" s="39">
        <v>24061.095000000001</v>
      </c>
      <c r="AC119" s="39">
        <v>39420.337</v>
      </c>
      <c r="AD119" s="67">
        <v>184.56629999999998</v>
      </c>
      <c r="AE119" s="39">
        <v>20843.900000000001</v>
      </c>
      <c r="AF119" s="42">
        <v>19431.599999999999</v>
      </c>
      <c r="AG119" s="43">
        <v>0.93224396586051539</v>
      </c>
      <c r="AH119" s="42">
        <v>18013.2</v>
      </c>
      <c r="AI119" s="42">
        <v>16756.599999999999</v>
      </c>
      <c r="AJ119" s="42">
        <v>3899.8</v>
      </c>
      <c r="AK119" s="42">
        <v>3732.7</v>
      </c>
      <c r="AL119" s="44">
        <v>13.370941763041124</v>
      </c>
      <c r="AM119" s="39">
        <v>9039338.4000000004</v>
      </c>
      <c r="AN119" s="45">
        <v>139337</v>
      </c>
      <c r="AO119" s="51">
        <v>23051</v>
      </c>
      <c r="AP119" s="39">
        <v>215973</v>
      </c>
      <c r="AQ119" s="40">
        <v>0.99488620929930438</v>
      </c>
      <c r="AR119" s="39">
        <v>12129.0712155737</v>
      </c>
      <c r="AS119" s="46">
        <v>0.93163333333333342</v>
      </c>
      <c r="AT119" s="47">
        <v>1426100</v>
      </c>
      <c r="AU119" s="47">
        <v>3517165</v>
      </c>
      <c r="AV119" s="48">
        <v>4.2103333333333337</v>
      </c>
      <c r="AW119" s="48">
        <v>3.1266666666666665</v>
      </c>
      <c r="AX119" s="49">
        <v>0.759493670886076</v>
      </c>
      <c r="AY119" s="49">
        <v>1.3166666666666667</v>
      </c>
      <c r="AZ119" s="50">
        <v>440620.96500000003</v>
      </c>
      <c r="BA119" s="68">
        <v>-895684</v>
      </c>
      <c r="BB119" s="47">
        <v>98024.717527014873</v>
      </c>
      <c r="BC119" s="47">
        <v>4682.5319714405296</v>
      </c>
      <c r="BD119" s="47">
        <v>804.72267667065205</v>
      </c>
      <c r="BE119" s="47">
        <v>24822.415368477272</v>
      </c>
      <c r="BF119" s="47">
        <v>2818.6438892936831</v>
      </c>
      <c r="BG119" s="47">
        <v>27013.245250024742</v>
      </c>
      <c r="BH119" s="47">
        <v>35524.199146891333</v>
      </c>
      <c r="BI119" s="47">
        <v>1924.036630310884</v>
      </c>
      <c r="BJ119" s="47">
        <v>434.92259390579227</v>
      </c>
      <c r="BK119" s="47">
        <v>118678.92565837447</v>
      </c>
      <c r="BL119" s="47">
        <v>15088.493457102086</v>
      </c>
      <c r="BM119" s="47">
        <v>13186.372027428477</v>
      </c>
      <c r="BN119" s="47">
        <v>30466.526404081022</v>
      </c>
      <c r="BO119" s="47">
        <v>66.875754399239355</v>
      </c>
      <c r="BP119" s="47">
        <v>3108.7126436725143</v>
      </c>
      <c r="BQ119" s="47">
        <v>4402.2887965423488</v>
      </c>
      <c r="BR119" s="47">
        <v>15.406139942861284</v>
      </c>
      <c r="BS119" s="47">
        <v>35977.873506259821</v>
      </c>
      <c r="BT119" s="47">
        <v>7554.0272533825728</v>
      </c>
      <c r="BU119" s="47">
        <v>5054.5708937213512</v>
      </c>
      <c r="BV119" s="47">
        <v>3305.8766062218033</v>
      </c>
      <c r="BW119" s="47">
        <v>451.90217562011333</v>
      </c>
      <c r="BX119" s="47">
        <v>-20727.684883366626</v>
      </c>
      <c r="BY119" s="47">
        <v>73.476752007064221</v>
      </c>
      <c r="BZ119" s="47">
        <v>5829.57</v>
      </c>
      <c r="CA119" s="39">
        <v>575072.21507952351</v>
      </c>
    </row>
    <row r="120" spans="1:79" ht="15.6" x14ac:dyDescent="0.3">
      <c r="A120" s="52">
        <f t="shared" si="2"/>
        <v>2009</v>
      </c>
      <c r="B120" s="53">
        <f t="shared" si="3"/>
        <v>1</v>
      </c>
      <c r="C120" s="63">
        <v>272638</v>
      </c>
      <c r="D120" s="63">
        <v>38699</v>
      </c>
      <c r="E120" s="39">
        <v>233939</v>
      </c>
      <c r="F120" s="39">
        <v>155914</v>
      </c>
      <c r="G120" s="39">
        <v>53894</v>
      </c>
      <c r="H120" s="39">
        <v>66092</v>
      </c>
      <c r="I120" s="39">
        <v>69320</v>
      </c>
      <c r="J120" s="39">
        <v>-3228</v>
      </c>
      <c r="K120" s="39">
        <v>61427</v>
      </c>
      <c r="L120" s="39">
        <v>64689</v>
      </c>
      <c r="M120" s="39">
        <v>51390.200683157193</v>
      </c>
      <c r="N120" s="39">
        <v>16290.479164997361</v>
      </c>
      <c r="O120" s="39">
        <v>4423.5113126468977</v>
      </c>
      <c r="P120" s="39">
        <v>30676.210205512936</v>
      </c>
      <c r="Q120" s="39">
        <v>271751</v>
      </c>
      <c r="R120" s="39">
        <v>3623511.8823491302</v>
      </c>
      <c r="S120" s="40">
        <v>0.9967466017209633</v>
      </c>
      <c r="T120" s="40">
        <v>0.97428710699488175</v>
      </c>
      <c r="U120" s="40">
        <v>1.0084239432960997</v>
      </c>
      <c r="V120" s="40">
        <v>1.0249278707443739</v>
      </c>
      <c r="W120" s="40">
        <v>0.96859687108274861</v>
      </c>
      <c r="X120" s="40">
        <v>0.9529595448994419</v>
      </c>
      <c r="Y120" s="40">
        <v>0.93588404585417517</v>
      </c>
      <c r="Z120" s="39">
        <v>2889.1792</v>
      </c>
      <c r="AA120" s="66">
        <v>46745.807000000001</v>
      </c>
      <c r="AB120" s="39">
        <v>24283.038</v>
      </c>
      <c r="AC120" s="39">
        <v>39479.858999999997</v>
      </c>
      <c r="AD120" s="67">
        <v>168.9383</v>
      </c>
      <c r="AE120" s="39">
        <v>20372.400000000001</v>
      </c>
      <c r="AF120" s="42">
        <v>19014.900000000001</v>
      </c>
      <c r="AG120" s="43">
        <v>0.93336573010543677</v>
      </c>
      <c r="AH120" s="42">
        <v>17655.3</v>
      </c>
      <c r="AI120" s="42">
        <v>16472.2</v>
      </c>
      <c r="AJ120" s="42">
        <v>3879.3</v>
      </c>
      <c r="AK120" s="42">
        <v>3734.2</v>
      </c>
      <c r="AL120" s="44">
        <v>16.104401763897911</v>
      </c>
      <c r="AM120" s="39">
        <v>8731963.0999999996</v>
      </c>
      <c r="AN120" s="51">
        <v>138278</v>
      </c>
      <c r="AO120" s="51">
        <v>23390</v>
      </c>
      <c r="AP120" s="39">
        <v>210549</v>
      </c>
      <c r="AQ120" s="40">
        <v>1.0087984657850815</v>
      </c>
      <c r="AR120" s="39">
        <v>11614.701268866856</v>
      </c>
      <c r="AS120" s="46">
        <v>0.89345333333333332</v>
      </c>
      <c r="AT120" s="47">
        <v>1431029</v>
      </c>
      <c r="AU120" s="47">
        <v>3515737</v>
      </c>
      <c r="AV120" s="48">
        <v>1.9903333333333333</v>
      </c>
      <c r="AW120" s="48">
        <v>1.3466666666666667</v>
      </c>
      <c r="AX120" s="49">
        <v>0.76785257230611725</v>
      </c>
      <c r="AY120" s="49">
        <v>1.3023333333333333</v>
      </c>
      <c r="AZ120" s="50">
        <v>473710.17499999999</v>
      </c>
      <c r="BA120" s="68">
        <v>-919034</v>
      </c>
      <c r="BB120" s="47">
        <v>95062.660410293276</v>
      </c>
      <c r="BC120" s="47">
        <v>4773.8019153512942</v>
      </c>
      <c r="BD120" s="47">
        <v>805.24254386485654</v>
      </c>
      <c r="BE120" s="47">
        <v>23127.825889362342</v>
      </c>
      <c r="BF120" s="47">
        <v>2728.3457757759143</v>
      </c>
      <c r="BG120" s="47">
        <v>26133.878481758537</v>
      </c>
      <c r="BH120" s="47">
        <v>35221.199995997296</v>
      </c>
      <c r="BI120" s="47">
        <v>2104.0668656206303</v>
      </c>
      <c r="BJ120" s="47">
        <v>168.29894256241653</v>
      </c>
      <c r="BK120" s="47">
        <v>121445.68670809892</v>
      </c>
      <c r="BL120" s="47">
        <v>15191.826564435654</v>
      </c>
      <c r="BM120" s="47">
        <v>13624.192629738078</v>
      </c>
      <c r="BN120" s="47">
        <v>31025.002327236863</v>
      </c>
      <c r="BO120" s="47">
        <v>68.912209302763898</v>
      </c>
      <c r="BP120" s="47">
        <v>3117.1861541259341</v>
      </c>
      <c r="BQ120" s="47">
        <v>4493.619137979138</v>
      </c>
      <c r="BR120" s="47">
        <v>9.7457363171483156</v>
      </c>
      <c r="BS120" s="47">
        <v>37357.425274843401</v>
      </c>
      <c r="BT120" s="47">
        <v>7767.3998760291825</v>
      </c>
      <c r="BU120" s="47">
        <v>5163.3478377792453</v>
      </c>
      <c r="BV120" s="47">
        <v>3206.5720653408735</v>
      </c>
      <c r="BW120" s="47">
        <v>420.45689497052058</v>
      </c>
      <c r="BX120" s="47">
        <v>-26563.020501224455</v>
      </c>
      <c r="BY120" s="47">
        <v>179.99420341883629</v>
      </c>
      <c r="BZ120" s="47">
        <v>7182.152</v>
      </c>
      <c r="CA120" s="39">
        <v>582280.27578398387</v>
      </c>
    </row>
    <row r="121" spans="1:79" ht="15.6" x14ac:dyDescent="0.3">
      <c r="A121" s="52">
        <f t="shared" si="2"/>
        <v>2009</v>
      </c>
      <c r="B121" s="53">
        <f t="shared" si="3"/>
        <v>2</v>
      </c>
      <c r="C121" s="63">
        <v>269998</v>
      </c>
      <c r="D121" s="63">
        <v>38490</v>
      </c>
      <c r="E121" s="39">
        <v>231508</v>
      </c>
      <c r="F121" s="39">
        <v>153261</v>
      </c>
      <c r="G121" s="39">
        <v>54391</v>
      </c>
      <c r="H121" s="39">
        <v>66143</v>
      </c>
      <c r="I121" s="39">
        <v>64739</v>
      </c>
      <c r="J121" s="39">
        <v>1404</v>
      </c>
      <c r="K121" s="39">
        <v>62251</v>
      </c>
      <c r="L121" s="39">
        <v>66048</v>
      </c>
      <c r="M121" s="39">
        <v>52925.431512344971</v>
      </c>
      <c r="N121" s="39">
        <v>15592.156969123074</v>
      </c>
      <c r="O121" s="39">
        <v>4332.5335886719977</v>
      </c>
      <c r="P121" s="39">
        <v>33000.74095454991</v>
      </c>
      <c r="Q121" s="39">
        <v>269900</v>
      </c>
      <c r="R121" s="39">
        <v>3645186.2950725323</v>
      </c>
      <c r="S121" s="40">
        <v>0.99963703434840256</v>
      </c>
      <c r="T121" s="40">
        <v>0.9788922165456313</v>
      </c>
      <c r="U121" s="40">
        <v>1.01171149638727</v>
      </c>
      <c r="V121" s="40">
        <v>0.99246203988322346</v>
      </c>
      <c r="W121" s="40">
        <v>0.97028160190197743</v>
      </c>
      <c r="X121" s="40">
        <v>0.92909702034883723</v>
      </c>
      <c r="Y121" s="40">
        <v>0.95425314043099219</v>
      </c>
      <c r="Z121" s="39">
        <v>2881.0144</v>
      </c>
      <c r="AA121" s="66">
        <v>46824.423999999999</v>
      </c>
      <c r="AB121" s="39">
        <v>24174.581999999999</v>
      </c>
      <c r="AC121" s="39">
        <v>39530.54</v>
      </c>
      <c r="AD121" s="67">
        <v>172.53739999999999</v>
      </c>
      <c r="AE121" s="39">
        <v>20028.599999999999</v>
      </c>
      <c r="AF121" s="42">
        <v>18711.900000000001</v>
      </c>
      <c r="AG121" s="43">
        <v>0.93425900961624886</v>
      </c>
      <c r="AH121" s="42">
        <v>17332.599999999999</v>
      </c>
      <c r="AI121" s="42">
        <v>16179.7</v>
      </c>
      <c r="AJ121" s="42">
        <v>3885.8</v>
      </c>
      <c r="AK121" s="42">
        <v>3746.1</v>
      </c>
      <c r="AL121" s="44">
        <v>17.150170373163022</v>
      </c>
      <c r="AM121" s="39">
        <v>8599852.4000000004</v>
      </c>
      <c r="AN121" s="51">
        <v>137161</v>
      </c>
      <c r="AO121" s="51">
        <v>22756</v>
      </c>
      <c r="AP121" s="39">
        <v>208752</v>
      </c>
      <c r="AQ121" s="40">
        <v>1.021812637011511</v>
      </c>
      <c r="AR121" s="39">
        <v>11430.664703735602</v>
      </c>
      <c r="AS121" s="46">
        <v>0.90088666666666672</v>
      </c>
      <c r="AT121" s="47">
        <v>1486969</v>
      </c>
      <c r="AU121" s="47">
        <v>3524212</v>
      </c>
      <c r="AV121" s="48">
        <v>1.3423333333333334</v>
      </c>
      <c r="AW121" s="48">
        <v>1.0033333333333332</v>
      </c>
      <c r="AX121" s="49">
        <v>0.73421439060205573</v>
      </c>
      <c r="AY121" s="49">
        <v>1.3620000000000001</v>
      </c>
      <c r="AZ121" s="50">
        <v>511173.39199999999</v>
      </c>
      <c r="BA121" s="68">
        <v>-964509</v>
      </c>
      <c r="BB121" s="47">
        <v>93433.573399487315</v>
      </c>
      <c r="BC121" s="47">
        <v>4827.8891267750823</v>
      </c>
      <c r="BD121" s="47">
        <v>823.45347319659572</v>
      </c>
      <c r="BE121" s="47">
        <v>22419.659741971431</v>
      </c>
      <c r="BF121" s="47">
        <v>2640.5882200584419</v>
      </c>
      <c r="BG121" s="47">
        <v>25502.280381748638</v>
      </c>
      <c r="BH121" s="47">
        <v>34984.22033724076</v>
      </c>
      <c r="BI121" s="47">
        <v>2227.2522134962765</v>
      </c>
      <c r="BJ121" s="47">
        <v>8.2299050000996008</v>
      </c>
      <c r="BK121" s="47">
        <v>123374.31644474914</v>
      </c>
      <c r="BL121" s="47">
        <v>15259.729181594819</v>
      </c>
      <c r="BM121" s="47">
        <v>13863.843818766685</v>
      </c>
      <c r="BN121" s="47">
        <v>31394.791765604452</v>
      </c>
      <c r="BO121" s="47">
        <v>70.661907543068153</v>
      </c>
      <c r="BP121" s="47">
        <v>3117.5010966569284</v>
      </c>
      <c r="BQ121" s="47">
        <v>4572.0036193621982</v>
      </c>
      <c r="BR121" s="47">
        <v>5.8832803400038021</v>
      </c>
      <c r="BS121" s="47">
        <v>38488.875872339471</v>
      </c>
      <c r="BT121" s="47">
        <v>7914.6889746761535</v>
      </c>
      <c r="BU121" s="47">
        <v>5170.7194802907043</v>
      </c>
      <c r="BV121" s="47">
        <v>3121.1214228521521</v>
      </c>
      <c r="BW121" s="47">
        <v>394.49602472247523</v>
      </c>
      <c r="BX121" s="47">
        <v>-30160.946547877804</v>
      </c>
      <c r="BY121" s="47">
        <v>220.20350261601055</v>
      </c>
      <c r="BZ121" s="47">
        <v>7724.5410000000002</v>
      </c>
      <c r="CA121" s="39">
        <v>590088.38085873704</v>
      </c>
    </row>
    <row r="122" spans="1:79" ht="15.6" x14ac:dyDescent="0.3">
      <c r="A122" s="52">
        <f t="shared" si="2"/>
        <v>2009</v>
      </c>
      <c r="B122" s="53">
        <f t="shared" si="3"/>
        <v>3</v>
      </c>
      <c r="C122" s="63">
        <v>269159</v>
      </c>
      <c r="D122" s="63">
        <v>38645</v>
      </c>
      <c r="E122" s="39">
        <v>230514</v>
      </c>
      <c r="F122" s="39">
        <v>153852</v>
      </c>
      <c r="G122" s="39">
        <v>54901</v>
      </c>
      <c r="H122" s="39">
        <v>66351</v>
      </c>
      <c r="I122" s="39">
        <v>64164</v>
      </c>
      <c r="J122" s="39">
        <v>2187</v>
      </c>
      <c r="K122" s="39">
        <v>64303</v>
      </c>
      <c r="L122" s="39">
        <v>70248</v>
      </c>
      <c r="M122" s="39">
        <v>56944.653813530182</v>
      </c>
      <c r="N122" s="39">
        <v>17938.507655377554</v>
      </c>
      <c r="O122" s="39">
        <v>4293.535506692162</v>
      </c>
      <c r="P122" s="39">
        <v>34712.610651460462</v>
      </c>
      <c r="Q122" s="39">
        <v>268666</v>
      </c>
      <c r="R122" s="39">
        <v>3666802.7143218806</v>
      </c>
      <c r="S122" s="40">
        <v>0.99816836888233351</v>
      </c>
      <c r="T122" s="40">
        <v>0.98287315082026883</v>
      </c>
      <c r="U122" s="40">
        <v>1.014334893717783</v>
      </c>
      <c r="V122" s="40">
        <v>0.99741287949629076</v>
      </c>
      <c r="W122" s="40">
        <v>0.96644013498592596</v>
      </c>
      <c r="X122" s="40">
        <v>0.94824051930304065</v>
      </c>
      <c r="Y122" s="40">
        <v>1.0230159168204029</v>
      </c>
      <c r="Z122" s="39">
        <v>2889.2431000000001</v>
      </c>
      <c r="AA122" s="66">
        <v>46898.993999999999</v>
      </c>
      <c r="AB122" s="39">
        <v>24051.343000000001</v>
      </c>
      <c r="AC122" s="39">
        <v>39577.758999999998</v>
      </c>
      <c r="AD122" s="67">
        <v>184.23500000000001</v>
      </c>
      <c r="AE122" s="39">
        <v>19840</v>
      </c>
      <c r="AF122" s="42">
        <v>18503.400000000001</v>
      </c>
      <c r="AG122" s="43">
        <v>0.93263104838709687</v>
      </c>
      <c r="AH122" s="42">
        <v>17168.2</v>
      </c>
      <c r="AI122" s="42">
        <v>15990.1</v>
      </c>
      <c r="AJ122" s="42">
        <v>3910.2</v>
      </c>
      <c r="AK122" s="42">
        <v>3756.6</v>
      </c>
      <c r="AL122" s="44">
        <v>17.509803922383878</v>
      </c>
      <c r="AM122" s="39">
        <v>8535654.5999999996</v>
      </c>
      <c r="AN122" s="51">
        <v>137085</v>
      </c>
      <c r="AO122" s="51">
        <v>22426</v>
      </c>
      <c r="AP122" s="39">
        <v>208088</v>
      </c>
      <c r="AQ122" s="40">
        <v>1.0298419749283638</v>
      </c>
      <c r="AR122" s="39">
        <v>11317.597982592057</v>
      </c>
      <c r="AS122" s="46">
        <v>0.91702666666666643</v>
      </c>
      <c r="AT122" s="47">
        <v>1536712</v>
      </c>
      <c r="AU122" s="47">
        <v>3515590</v>
      </c>
      <c r="AV122" s="48">
        <v>0.87033333333333329</v>
      </c>
      <c r="AW122" s="48">
        <v>0.58666666666666656</v>
      </c>
      <c r="AX122" s="49">
        <v>0.69897483690587148</v>
      </c>
      <c r="AY122" s="49">
        <v>1.4306666666666665</v>
      </c>
      <c r="AZ122" s="50">
        <v>533678.179</v>
      </c>
      <c r="BA122" s="68">
        <v>-997715</v>
      </c>
      <c r="BB122" s="47">
        <v>93137.456494597005</v>
      </c>
      <c r="BC122" s="47">
        <v>4844.7936057118932</v>
      </c>
      <c r="BD122" s="47">
        <v>859.35546466586936</v>
      </c>
      <c r="BE122" s="47">
        <v>22697.916926304541</v>
      </c>
      <c r="BF122" s="47">
        <v>2555.3712221412634</v>
      </c>
      <c r="BG122" s="47">
        <v>25118.450949995051</v>
      </c>
      <c r="BH122" s="47">
        <v>34813.260170621732</v>
      </c>
      <c r="BI122" s="47">
        <v>2293.5926739378224</v>
      </c>
      <c r="BJ122" s="47">
        <v>-45.284518781158503</v>
      </c>
      <c r="BK122" s="47">
        <v>124464.81486832509</v>
      </c>
      <c r="BL122" s="47">
        <v>15292.201308579581</v>
      </c>
      <c r="BM122" s="47">
        <v>13905.325594514301</v>
      </c>
      <c r="BN122" s="47">
        <v>31575.894719183787</v>
      </c>
      <c r="BO122" s="47">
        <v>72.12484912015212</v>
      </c>
      <c r="BP122" s="47">
        <v>3109.6574712654965</v>
      </c>
      <c r="BQ122" s="47">
        <v>4637.4422406915301</v>
      </c>
      <c r="BR122" s="47">
        <v>3.818772011427741</v>
      </c>
      <c r="BS122" s="47">
        <v>39372.225298748031</v>
      </c>
      <c r="BT122" s="47">
        <v>7995.8945493234833</v>
      </c>
      <c r="BU122" s="47">
        <v>5076.685821255729</v>
      </c>
      <c r="BV122" s="47">
        <v>3049.5246787556384</v>
      </c>
      <c r="BW122" s="47">
        <v>374.01956487597727</v>
      </c>
      <c r="BX122" s="47">
        <v>-31521.463023326673</v>
      </c>
      <c r="BY122" s="47">
        <v>194.10464959858709</v>
      </c>
      <c r="BZ122" s="47">
        <v>8104.9449999999997</v>
      </c>
      <c r="CA122" s="39">
        <v>597786.12031345314</v>
      </c>
    </row>
    <row r="123" spans="1:79" ht="15.6" x14ac:dyDescent="0.3">
      <c r="A123" s="37">
        <f t="shared" si="2"/>
        <v>2009</v>
      </c>
      <c r="B123" s="38">
        <f t="shared" si="3"/>
        <v>4</v>
      </c>
      <c r="C123" s="63">
        <v>268988.40000000002</v>
      </c>
      <c r="D123" s="63">
        <v>38672</v>
      </c>
      <c r="E123" s="39">
        <v>230316.40000000002</v>
      </c>
      <c r="F123" s="39">
        <v>154054</v>
      </c>
      <c r="G123" s="39">
        <v>55207</v>
      </c>
      <c r="H123" s="39">
        <v>65877.8</v>
      </c>
      <c r="I123" s="39">
        <v>63466.400000000001</v>
      </c>
      <c r="J123" s="39">
        <v>2411.4</v>
      </c>
      <c r="K123" s="39">
        <v>64079</v>
      </c>
      <c r="L123" s="39">
        <v>70229</v>
      </c>
      <c r="M123" s="39">
        <v>57019.713990967655</v>
      </c>
      <c r="N123" s="39">
        <v>17378.31729741866</v>
      </c>
      <c r="O123" s="39">
        <v>5208.0916988305007</v>
      </c>
      <c r="P123" s="39">
        <v>34433.304994718492</v>
      </c>
      <c r="Q123" s="39">
        <v>268735</v>
      </c>
      <c r="R123" s="39">
        <v>3687680.6518066847</v>
      </c>
      <c r="S123" s="40">
        <v>0.99905795194142188</v>
      </c>
      <c r="T123" s="40">
        <v>0.98795227647448303</v>
      </c>
      <c r="U123" s="40">
        <v>1.0140380748818085</v>
      </c>
      <c r="V123" s="40">
        <v>0.99583401610931133</v>
      </c>
      <c r="W123" s="40">
        <v>0.97713759578020876</v>
      </c>
      <c r="X123" s="40">
        <v>0.9604009739566276</v>
      </c>
      <c r="Y123" s="40">
        <v>1.0704156471019346</v>
      </c>
      <c r="Z123" s="39">
        <v>2903.4932000000003</v>
      </c>
      <c r="AA123" s="66">
        <v>46978.733</v>
      </c>
      <c r="AB123" s="39">
        <v>24059.800999999999</v>
      </c>
      <c r="AC123" s="39">
        <v>39629.294000000002</v>
      </c>
      <c r="AD123" s="67">
        <v>189.28639999999999</v>
      </c>
      <c r="AE123" s="39">
        <v>19706.5</v>
      </c>
      <c r="AF123" s="42">
        <v>18338.2</v>
      </c>
      <c r="AG123" s="43">
        <v>0.93056605688478422</v>
      </c>
      <c r="AH123" s="42">
        <v>17114</v>
      </c>
      <c r="AI123" s="42">
        <v>15886.1</v>
      </c>
      <c r="AJ123" s="42">
        <v>3919.5</v>
      </c>
      <c r="AK123" s="42">
        <v>3747.2</v>
      </c>
      <c r="AL123" s="44">
        <v>18.093670018301484</v>
      </c>
      <c r="AM123" s="39">
        <v>8503311</v>
      </c>
      <c r="AN123" s="51">
        <v>136649</v>
      </c>
      <c r="AO123" s="51">
        <v>22454</v>
      </c>
      <c r="AP123" s="39">
        <v>207862.40000000002</v>
      </c>
      <c r="AQ123" s="40">
        <v>1.005624367228265</v>
      </c>
      <c r="AR123" s="39">
        <v>11275.506189600133</v>
      </c>
      <c r="AS123" s="54">
        <v>0.91959000000000002</v>
      </c>
      <c r="AT123" s="42">
        <v>1566992</v>
      </c>
      <c r="AU123" s="42">
        <v>3456602</v>
      </c>
      <c r="AV123" s="41">
        <v>0.72299999999999998</v>
      </c>
      <c r="AW123" s="41">
        <v>0.38333333333333336</v>
      </c>
      <c r="AX123" s="55">
        <v>0.67658998646820023</v>
      </c>
      <c r="AY123" s="55">
        <v>1.478</v>
      </c>
      <c r="AZ123" s="50">
        <v>569535.35800000001</v>
      </c>
      <c r="BA123" s="68">
        <v>-1009225</v>
      </c>
      <c r="BB123" s="47">
        <v>94174.30969562236</v>
      </c>
      <c r="BC123" s="47">
        <v>4824.5153521617303</v>
      </c>
      <c r="BD123" s="47">
        <v>912.94851827267792</v>
      </c>
      <c r="BE123" s="47">
        <v>23962.597442361683</v>
      </c>
      <c r="BF123" s="47">
        <v>2472.6947820243813</v>
      </c>
      <c r="BG123" s="47">
        <v>24982.390186497778</v>
      </c>
      <c r="BH123" s="47">
        <v>34708.319496140219</v>
      </c>
      <c r="BI123" s="47">
        <v>2303.0882469452686</v>
      </c>
      <c r="BJ123" s="47">
        <v>7.7556712186423908</v>
      </c>
      <c r="BK123" s="47">
        <v>124717.18197882686</v>
      </c>
      <c r="BL123" s="47">
        <v>15289.242945389942</v>
      </c>
      <c r="BM123" s="47">
        <v>13748.637956980925</v>
      </c>
      <c r="BN123" s="47">
        <v>31568.31118797489</v>
      </c>
      <c r="BO123" s="47">
        <v>73.301034034015828</v>
      </c>
      <c r="BP123" s="47">
        <v>3093.6552779516383</v>
      </c>
      <c r="BQ123" s="47">
        <v>4689.9350019671347</v>
      </c>
      <c r="BR123" s="47">
        <v>3.5522113314201391</v>
      </c>
      <c r="BS123" s="47">
        <v>40007.473554069096</v>
      </c>
      <c r="BT123" s="47">
        <v>8011.0165999711771</v>
      </c>
      <c r="BU123" s="47">
        <v>4881.2468606743214</v>
      </c>
      <c r="BV123" s="47">
        <v>2991.7818330513346</v>
      </c>
      <c r="BW123" s="47">
        <v>359.02751543102687</v>
      </c>
      <c r="BX123" s="47">
        <v>-30644.569927571054</v>
      </c>
      <c r="BY123" s="47">
        <v>101.69764436656588</v>
      </c>
      <c r="BZ123" s="47">
        <v>8323.3629999999994</v>
      </c>
      <c r="CA123" s="39">
        <v>605267.17142553627</v>
      </c>
    </row>
    <row r="124" spans="1:79" ht="15.6" x14ac:dyDescent="0.3">
      <c r="A124" s="37">
        <f t="shared" si="2"/>
        <v>2010</v>
      </c>
      <c r="B124" s="38">
        <f t="shared" si="3"/>
        <v>1</v>
      </c>
      <c r="C124" s="63">
        <v>269801</v>
      </c>
      <c r="D124" s="63">
        <v>39278</v>
      </c>
      <c r="E124" s="39">
        <v>230523</v>
      </c>
      <c r="F124" s="39">
        <v>154555</v>
      </c>
      <c r="G124" s="39">
        <v>55360</v>
      </c>
      <c r="H124" s="39">
        <v>64764</v>
      </c>
      <c r="I124" s="39">
        <v>63131</v>
      </c>
      <c r="J124" s="39">
        <v>1633</v>
      </c>
      <c r="K124" s="39">
        <v>66176</v>
      </c>
      <c r="L124" s="39">
        <v>71054</v>
      </c>
      <c r="M124" s="39">
        <v>57876</v>
      </c>
      <c r="N124" s="39">
        <v>14948.027474146646</v>
      </c>
      <c r="O124" s="39">
        <v>4548.2721606824689</v>
      </c>
      <c r="P124" s="39">
        <v>38379.700365170887</v>
      </c>
      <c r="Q124" s="39">
        <v>269646</v>
      </c>
      <c r="R124" s="39">
        <v>3707188.5703482805</v>
      </c>
      <c r="S124" s="40">
        <v>0.99942550249999074</v>
      </c>
      <c r="T124" s="40">
        <v>0.98718255637151819</v>
      </c>
      <c r="U124" s="40">
        <v>1.0057803468208093</v>
      </c>
      <c r="V124" s="40">
        <v>1.0003009614927689</v>
      </c>
      <c r="W124" s="40">
        <v>0.983785662475822</v>
      </c>
      <c r="X124" s="40">
        <v>0.96335181692797023</v>
      </c>
      <c r="Y124" s="40">
        <v>1.0056596382280059</v>
      </c>
      <c r="Z124" s="39">
        <v>2918.0598999999997</v>
      </c>
      <c r="AA124" s="66">
        <v>47021.031000000003</v>
      </c>
      <c r="AB124" s="39">
        <v>24264.669000000002</v>
      </c>
      <c r="AC124" s="39">
        <v>39649.211000000003</v>
      </c>
      <c r="AD124" s="67">
        <v>186.0642</v>
      </c>
      <c r="AE124" s="39">
        <v>19767.7</v>
      </c>
      <c r="AF124" s="42">
        <v>18286.099999999999</v>
      </c>
      <c r="AG124" s="43">
        <v>0.92504944935424949</v>
      </c>
      <c r="AH124" s="42">
        <v>17166.3</v>
      </c>
      <c r="AI124" s="42">
        <v>15867.5</v>
      </c>
      <c r="AJ124" s="42">
        <v>3957.6</v>
      </c>
      <c r="AK124" s="42">
        <v>3751.3</v>
      </c>
      <c r="AL124" s="44">
        <v>18.53299132166196</v>
      </c>
      <c r="AM124" s="39">
        <v>8419478.0999999996</v>
      </c>
      <c r="AN124" s="51">
        <v>135711</v>
      </c>
      <c r="AO124" s="51">
        <v>23190</v>
      </c>
      <c r="AP124" s="39">
        <v>207333</v>
      </c>
      <c r="AQ124" s="40">
        <v>1.0051052061749071</v>
      </c>
      <c r="AR124" s="39">
        <v>11563.676599889088</v>
      </c>
      <c r="AS124" s="54">
        <v>0.96225666666666665</v>
      </c>
      <c r="AT124" s="42">
        <v>1564680</v>
      </c>
      <c r="AU124" s="42">
        <v>3394364</v>
      </c>
      <c r="AV124" s="41">
        <v>0.64533333333333331</v>
      </c>
      <c r="AW124" s="41">
        <v>0.29666666666666663</v>
      </c>
      <c r="AX124" s="55">
        <v>0.72236937153864667</v>
      </c>
      <c r="AY124" s="55">
        <v>1.3843333333333334</v>
      </c>
      <c r="AZ124" s="50">
        <v>586850.728</v>
      </c>
      <c r="BA124" s="68">
        <v>-997186</v>
      </c>
      <c r="BB124" s="47">
        <v>96544.133002563351</v>
      </c>
      <c r="BC124" s="47">
        <v>4767.0543661245893</v>
      </c>
      <c r="BD124" s="47">
        <v>984.23263401702104</v>
      </c>
      <c r="BE124" s="47">
        <v>26213.701290142839</v>
      </c>
      <c r="BF124" s="47">
        <v>2392.5588997077939</v>
      </c>
      <c r="BG124" s="47">
        <v>25094.098091256812</v>
      </c>
      <c r="BH124" s="47">
        <v>34669.398313796199</v>
      </c>
      <c r="BI124" s="47">
        <v>2255.7389325186141</v>
      </c>
      <c r="BJ124" s="47">
        <v>167.35047499950218</v>
      </c>
      <c r="BK124" s="47">
        <v>124131.41777625437</v>
      </c>
      <c r="BL124" s="47">
        <v>15250.854092025897</v>
      </c>
      <c r="BM124" s="47">
        <v>13393.780906166559</v>
      </c>
      <c r="BN124" s="47">
        <v>31372.041171977722</v>
      </c>
      <c r="BO124" s="47">
        <v>74.190462284659262</v>
      </c>
      <c r="BP124" s="47">
        <v>3069.4945167153537</v>
      </c>
      <c r="BQ124" s="47">
        <v>4729.4819031890111</v>
      </c>
      <c r="BR124" s="47">
        <v>5.0835982999809906</v>
      </c>
      <c r="BS124" s="47">
        <v>40394.620638302644</v>
      </c>
      <c r="BT124" s="47">
        <v>7960.0551266192269</v>
      </c>
      <c r="BU124" s="47">
        <v>4584.4025985464777</v>
      </c>
      <c r="BV124" s="47">
        <v>2947.8928857392384</v>
      </c>
      <c r="BW124" s="47">
        <v>349.51987638762387</v>
      </c>
      <c r="BX124" s="47">
        <v>-27530.267260610952</v>
      </c>
      <c r="BY124" s="47">
        <v>-57.017513080053121</v>
      </c>
      <c r="BZ124" s="47">
        <v>8097.683</v>
      </c>
      <c r="CA124" s="56">
        <v>612252.66336915805</v>
      </c>
    </row>
    <row r="125" spans="1:79" ht="15.6" x14ac:dyDescent="0.3">
      <c r="A125" s="37">
        <f t="shared" si="2"/>
        <v>2010</v>
      </c>
      <c r="B125" s="38">
        <f t="shared" si="3"/>
        <v>2</v>
      </c>
      <c r="C125" s="63">
        <v>270292</v>
      </c>
      <c r="D125" s="63">
        <v>39368</v>
      </c>
      <c r="E125" s="39">
        <v>230924</v>
      </c>
      <c r="F125" s="39">
        <v>155376</v>
      </c>
      <c r="G125" s="39">
        <v>55440</v>
      </c>
      <c r="H125" s="39">
        <v>64422</v>
      </c>
      <c r="I125" s="39">
        <v>62861</v>
      </c>
      <c r="J125" s="39">
        <v>1561</v>
      </c>
      <c r="K125" s="39">
        <v>68007</v>
      </c>
      <c r="L125" s="39">
        <v>72953</v>
      </c>
      <c r="M125" s="39">
        <v>59971</v>
      </c>
      <c r="N125" s="39">
        <v>15538.807063189684</v>
      </c>
      <c r="O125" s="39">
        <v>4710.0805094318257</v>
      </c>
      <c r="P125" s="39">
        <v>39722.112427378503</v>
      </c>
      <c r="Q125" s="39">
        <v>270086</v>
      </c>
      <c r="R125" s="39">
        <v>3726115.0831403113</v>
      </c>
      <c r="S125" s="40">
        <v>0.99923786127595338</v>
      </c>
      <c r="T125" s="40">
        <v>0.99784393986201214</v>
      </c>
      <c r="U125" s="40">
        <v>1.0034090909090909</v>
      </c>
      <c r="V125" s="40">
        <v>0.99918868614880452</v>
      </c>
      <c r="W125" s="40">
        <v>0.99301542488273264</v>
      </c>
      <c r="X125" s="40">
        <v>0.99597000808739877</v>
      </c>
      <c r="Y125" s="40">
        <v>0.95584253551316767</v>
      </c>
      <c r="Z125" s="39">
        <v>2946.2808</v>
      </c>
      <c r="AA125" s="66">
        <v>47062.235999999997</v>
      </c>
      <c r="AB125" s="39">
        <v>24337.563999999998</v>
      </c>
      <c r="AC125" s="39">
        <v>39671.864999999998</v>
      </c>
      <c r="AD125" s="67">
        <v>187.38139999999999</v>
      </c>
      <c r="AE125" s="39">
        <v>19675.5</v>
      </c>
      <c r="AF125" s="42">
        <v>18170.8</v>
      </c>
      <c r="AG125" s="43">
        <v>0.92352417981753954</v>
      </c>
      <c r="AH125" s="42">
        <v>17063.099999999999</v>
      </c>
      <c r="AI125" s="42">
        <v>15751.1</v>
      </c>
      <c r="AJ125" s="42">
        <v>3965.5</v>
      </c>
      <c r="AK125" s="42">
        <v>3745.5</v>
      </c>
      <c r="AL125" s="44">
        <v>19.155836631800948</v>
      </c>
      <c r="AM125" s="39">
        <v>8489744.0999999996</v>
      </c>
      <c r="AN125" s="51">
        <v>135942</v>
      </c>
      <c r="AO125" s="51">
        <v>22859</v>
      </c>
      <c r="AP125" s="39">
        <v>208065</v>
      </c>
      <c r="AQ125" s="40">
        <v>0.9997979250948742</v>
      </c>
      <c r="AR125" s="39">
        <v>11559.80755115532</v>
      </c>
      <c r="AS125" s="54">
        <v>1.0078066666666665</v>
      </c>
      <c r="AT125" s="42">
        <v>1566024</v>
      </c>
      <c r="AU125" s="42">
        <v>3350183</v>
      </c>
      <c r="AV125" s="41">
        <v>0.79900000000000004</v>
      </c>
      <c r="AW125" s="41">
        <v>0.51600000000000001</v>
      </c>
      <c r="AX125" s="55">
        <v>0.78575170246202208</v>
      </c>
      <c r="AY125" s="55">
        <v>1.2726666666666666</v>
      </c>
      <c r="AZ125" s="50">
        <v>609031.98300000001</v>
      </c>
      <c r="BA125" s="68">
        <v>-944736</v>
      </c>
      <c r="BB125" s="47">
        <v>98054.20912431441</v>
      </c>
      <c r="BC125" s="47">
        <v>4718.2482252598975</v>
      </c>
      <c r="BD125" s="47">
        <v>1023.2532267079498</v>
      </c>
      <c r="BE125" s="47">
        <v>27669.362313198166</v>
      </c>
      <c r="BF125" s="47">
        <v>2351.6809868980413</v>
      </c>
      <c r="BG125" s="47">
        <v>25174.742016657703</v>
      </c>
      <c r="BH125" s="47">
        <v>34650.970515340116</v>
      </c>
      <c r="BI125" s="47">
        <v>2226.0036337405068</v>
      </c>
      <c r="BJ125" s="47">
        <v>239.94820651204529</v>
      </c>
      <c r="BK125" s="47">
        <v>123564.74498472364</v>
      </c>
      <c r="BL125" s="47">
        <v>15240.656913869921</v>
      </c>
      <c r="BM125" s="47">
        <v>12960.52572337419</v>
      </c>
      <c r="BN125" s="47">
        <v>31233.116696787769</v>
      </c>
      <c r="BO125" s="47">
        <v>75.370048671052942</v>
      </c>
      <c r="BP125" s="47">
        <v>3062.2324055346985</v>
      </c>
      <c r="BQ125" s="47">
        <v>4882.4079024021557</v>
      </c>
      <c r="BR125" s="47">
        <v>6.9627137674129358</v>
      </c>
      <c r="BS125" s="47">
        <v>40672.131216674999</v>
      </c>
      <c r="BT125" s="47">
        <v>7911.4484866307566</v>
      </c>
      <c r="BU125" s="47">
        <v>4425.6038542767492</v>
      </c>
      <c r="BV125" s="47">
        <v>2758.4801525187045</v>
      </c>
      <c r="BW125" s="47">
        <v>335.80887021521318</v>
      </c>
      <c r="BX125" s="47">
        <v>-25490.039289582532</v>
      </c>
      <c r="BY125" s="47">
        <v>-20.496570826679541</v>
      </c>
      <c r="BZ125" s="47">
        <v>8104.9740000000002</v>
      </c>
      <c r="CA125" s="56">
        <v>618745.54087112786</v>
      </c>
    </row>
    <row r="126" spans="1:79" ht="15.6" x14ac:dyDescent="0.3">
      <c r="A126" s="37">
        <f t="shared" si="2"/>
        <v>2010</v>
      </c>
      <c r="B126" s="38">
        <f t="shared" si="3"/>
        <v>3</v>
      </c>
      <c r="C126" s="63">
        <v>270423</v>
      </c>
      <c r="D126" s="63">
        <v>39610</v>
      </c>
      <c r="E126" s="39">
        <v>230813</v>
      </c>
      <c r="F126" s="39">
        <v>154419</v>
      </c>
      <c r="G126" s="39">
        <v>55494</v>
      </c>
      <c r="H126" s="39">
        <v>63149</v>
      </c>
      <c r="I126" s="39">
        <v>61845</v>
      </c>
      <c r="J126" s="39">
        <v>1304</v>
      </c>
      <c r="K126" s="39">
        <v>69525</v>
      </c>
      <c r="L126" s="39">
        <v>72164</v>
      </c>
      <c r="M126" s="39">
        <v>59610</v>
      </c>
      <c r="N126" s="39">
        <v>15144.035772796453</v>
      </c>
      <c r="O126" s="39">
        <v>4657.222449224193</v>
      </c>
      <c r="P126" s="39">
        <v>39808.741777979354</v>
      </c>
      <c r="Q126" s="39">
        <v>270520</v>
      </c>
      <c r="R126" s="39">
        <v>3743536.3253304339</v>
      </c>
      <c r="S126" s="40">
        <v>1.0003586973001557</v>
      </c>
      <c r="T126" s="40">
        <v>1.0042222783465766</v>
      </c>
      <c r="U126" s="40">
        <v>0.99733304501387532</v>
      </c>
      <c r="V126" s="40">
        <v>1.0017463012369634</v>
      </c>
      <c r="W126" s="40">
        <v>1.0056670262495506</v>
      </c>
      <c r="X126" s="40">
        <v>1.0125547364336789</v>
      </c>
      <c r="Y126" s="40">
        <v>0.9857576924045427</v>
      </c>
      <c r="Z126" s="39">
        <v>2960.9532999999997</v>
      </c>
      <c r="AA126" s="66">
        <v>47107.961000000003</v>
      </c>
      <c r="AB126" s="39">
        <v>24283.309000000001</v>
      </c>
      <c r="AC126" s="39">
        <v>39698.31</v>
      </c>
      <c r="AD126" s="67">
        <v>155.15379999999999</v>
      </c>
      <c r="AE126" s="39">
        <v>19602.3</v>
      </c>
      <c r="AF126" s="42">
        <v>18101</v>
      </c>
      <c r="AG126" s="43">
        <v>0.92341204858613535</v>
      </c>
      <c r="AH126" s="42">
        <v>17031.2</v>
      </c>
      <c r="AI126" s="42">
        <v>15721.6</v>
      </c>
      <c r="AJ126" s="42">
        <v>3986.8</v>
      </c>
      <c r="AK126" s="42">
        <v>3756.5</v>
      </c>
      <c r="AL126" s="44">
        <v>19.276652123481195</v>
      </c>
      <c r="AM126" s="39">
        <v>8377477.7999999998</v>
      </c>
      <c r="AN126" s="51">
        <v>135124</v>
      </c>
      <c r="AO126" s="51">
        <v>22498</v>
      </c>
      <c r="AP126" s="39">
        <v>208315</v>
      </c>
      <c r="AQ126" s="40">
        <v>0.99724513461732378</v>
      </c>
      <c r="AR126" s="39">
        <v>11523.201571019814</v>
      </c>
      <c r="AS126" s="54">
        <v>1.0026533333333334</v>
      </c>
      <c r="AT126" s="42">
        <v>1543203</v>
      </c>
      <c r="AU126" s="42">
        <v>3331398</v>
      </c>
      <c r="AV126" s="41">
        <v>1.0153333333333334</v>
      </c>
      <c r="AW126" s="41">
        <v>0.46329999999999999</v>
      </c>
      <c r="AX126" s="55">
        <v>0.77459333849728895</v>
      </c>
      <c r="AY126" s="55">
        <v>1.2909999999999999</v>
      </c>
      <c r="AZ126" s="50">
        <v>620541.06599999999</v>
      </c>
      <c r="BA126" s="68">
        <v>-996931</v>
      </c>
      <c r="BB126" s="47">
        <v>98704.538060875522</v>
      </c>
      <c r="BC126" s="47">
        <v>4678.096929567655</v>
      </c>
      <c r="BD126" s="47">
        <v>1030.0102963454644</v>
      </c>
      <c r="BE126" s="47">
        <v>28329.580511527671</v>
      </c>
      <c r="BF126" s="47">
        <v>2350.0610435951239</v>
      </c>
      <c r="BG126" s="47">
        <v>25224.321962700447</v>
      </c>
      <c r="BH126" s="47">
        <v>34653.036100771955</v>
      </c>
      <c r="BI126" s="47">
        <v>2213.8823506109466</v>
      </c>
      <c r="BJ126" s="47">
        <v>225.54886575627157</v>
      </c>
      <c r="BK126" s="47">
        <v>123017.16360423461</v>
      </c>
      <c r="BL126" s="47">
        <v>15258.651410922012</v>
      </c>
      <c r="BM126" s="47">
        <v>12448.872408603815</v>
      </c>
      <c r="BN126" s="47">
        <v>31151.53776240502</v>
      </c>
      <c r="BO126" s="47">
        <v>76.83979319319684</v>
      </c>
      <c r="BP126" s="47">
        <v>3071.8689444096726</v>
      </c>
      <c r="BQ126" s="47">
        <v>5148.7129996065732</v>
      </c>
      <c r="BR126" s="47">
        <v>9.1895577337159722</v>
      </c>
      <c r="BS126" s="47">
        <v>40840.005289186185</v>
      </c>
      <c r="BT126" s="47">
        <v>7865.1966800057662</v>
      </c>
      <c r="BU126" s="47">
        <v>4404.8506278651366</v>
      </c>
      <c r="BV126" s="47">
        <v>2423.5436333897328</v>
      </c>
      <c r="BW126" s="47">
        <v>317.89449691379457</v>
      </c>
      <c r="BX126" s="47">
        <v>-24523.886014485794</v>
      </c>
      <c r="BY126" s="47">
        <v>211.26047112668675</v>
      </c>
      <c r="BZ126" s="47">
        <v>8063.1239999999998</v>
      </c>
      <c r="CA126" s="56">
        <v>624625.83952643024</v>
      </c>
    </row>
    <row r="127" spans="1:79" ht="15.6" x14ac:dyDescent="0.3">
      <c r="A127" s="37">
        <f t="shared" si="2"/>
        <v>2010</v>
      </c>
      <c r="B127" s="38">
        <f t="shared" si="3"/>
        <v>4</v>
      </c>
      <c r="C127" s="63">
        <v>270419</v>
      </c>
      <c r="D127" s="63">
        <v>39610</v>
      </c>
      <c r="E127" s="39">
        <v>230809</v>
      </c>
      <c r="F127" s="39">
        <v>154405</v>
      </c>
      <c r="G127" s="39">
        <v>55443</v>
      </c>
      <c r="H127" s="39">
        <v>62214</v>
      </c>
      <c r="I127" s="39">
        <v>61150</v>
      </c>
      <c r="J127" s="39">
        <v>1064</v>
      </c>
      <c r="K127" s="39">
        <v>72139</v>
      </c>
      <c r="L127" s="39">
        <v>73782</v>
      </c>
      <c r="M127" s="39">
        <v>61180</v>
      </c>
      <c r="N127" s="39">
        <v>15186.31344714043</v>
      </c>
      <c r="O127" s="39">
        <v>5526.085552087764</v>
      </c>
      <c r="P127" s="39">
        <v>40467.601000771807</v>
      </c>
      <c r="Q127" s="39">
        <v>270683</v>
      </c>
      <c r="R127" s="39">
        <v>3759808.7699523545</v>
      </c>
      <c r="S127" s="40">
        <v>1.0009762627626018</v>
      </c>
      <c r="T127" s="40">
        <v>1.0107768530811827</v>
      </c>
      <c r="U127" s="40">
        <v>0.99348880832566777</v>
      </c>
      <c r="V127" s="40">
        <v>0.99875715453802127</v>
      </c>
      <c r="W127" s="40">
        <v>1.0159968948834888</v>
      </c>
      <c r="X127" s="40">
        <v>1.0269984549077011</v>
      </c>
      <c r="Y127" s="40">
        <v>1.0527401338542841</v>
      </c>
      <c r="Z127" s="39">
        <v>2976.5751</v>
      </c>
      <c r="AA127" s="66">
        <v>47165.139000000003</v>
      </c>
      <c r="AB127" s="39">
        <v>24232.643</v>
      </c>
      <c r="AC127" s="39">
        <v>39734.383999999998</v>
      </c>
      <c r="AD127" s="67">
        <v>150.10300000000001</v>
      </c>
      <c r="AE127" s="39">
        <v>19512.2</v>
      </c>
      <c r="AF127" s="42">
        <v>18034.400000000001</v>
      </c>
      <c r="AG127" s="43">
        <v>0.92426276893430781</v>
      </c>
      <c r="AH127" s="42">
        <v>16932.900000000001</v>
      </c>
      <c r="AI127" s="42">
        <v>15619.2</v>
      </c>
      <c r="AJ127" s="42">
        <v>4002.1</v>
      </c>
      <c r="AK127" s="42">
        <v>3759.9</v>
      </c>
      <c r="AL127" s="44">
        <v>19.479686966048238</v>
      </c>
      <c r="AM127" s="39">
        <v>8304616.7000000002</v>
      </c>
      <c r="AN127" s="51">
        <v>134698</v>
      </c>
      <c r="AO127" s="51">
        <v>22505</v>
      </c>
      <c r="AP127" s="39">
        <v>208304</v>
      </c>
      <c r="AQ127" s="40">
        <v>0.99787829650604642</v>
      </c>
      <c r="AR127" s="39">
        <v>11453.848491154755</v>
      </c>
      <c r="AS127" s="54">
        <v>1.0272833333333333</v>
      </c>
      <c r="AT127" s="42">
        <v>1532765</v>
      </c>
      <c r="AU127" s="42">
        <v>3377874</v>
      </c>
      <c r="AV127" s="41">
        <v>1.0206666666666666</v>
      </c>
      <c r="AW127" s="41">
        <v>0.34329999999999999</v>
      </c>
      <c r="AX127" s="55">
        <v>0.73565473271211368</v>
      </c>
      <c r="AY127" s="55">
        <v>1.3593333333333335</v>
      </c>
      <c r="AZ127" s="50">
        <v>650078.72900000005</v>
      </c>
      <c r="BA127" s="68">
        <v>-957338</v>
      </c>
      <c r="BB127" s="47">
        <v>98495.119812246703</v>
      </c>
      <c r="BC127" s="47">
        <v>4646.600479047861</v>
      </c>
      <c r="BD127" s="47">
        <v>1004.5038429295643</v>
      </c>
      <c r="BE127" s="47">
        <v>28194.355885131343</v>
      </c>
      <c r="BF127" s="47">
        <v>2387.6990697990409</v>
      </c>
      <c r="BG127" s="47">
        <v>25242.837929385045</v>
      </c>
      <c r="BH127" s="47">
        <v>34675.595070091738</v>
      </c>
      <c r="BI127" s="47">
        <v>2219.3750831299321</v>
      </c>
      <c r="BJ127" s="47">
        <v>124.15245273218106</v>
      </c>
      <c r="BK127" s="47">
        <v>122488.6736347874</v>
      </c>
      <c r="BL127" s="47">
        <v>15304.83758318217</v>
      </c>
      <c r="BM127" s="47">
        <v>11858.820961855436</v>
      </c>
      <c r="BN127" s="47">
        <v>31127.304368829493</v>
      </c>
      <c r="BO127" s="47">
        <v>78.599695851090956</v>
      </c>
      <c r="BP127" s="47">
        <v>3098.4041333402743</v>
      </c>
      <c r="BQ127" s="47">
        <v>5528.3971948022599</v>
      </c>
      <c r="BR127" s="47">
        <v>11.764130198890101</v>
      </c>
      <c r="BS127" s="47">
        <v>40898.242855836179</v>
      </c>
      <c r="BT127" s="47">
        <v>7821.2997067442557</v>
      </c>
      <c r="BU127" s="47">
        <v>4522.1429193116373</v>
      </c>
      <c r="BV127" s="47">
        <v>1943.0833283523234</v>
      </c>
      <c r="BW127" s="47">
        <v>295.77675648336827</v>
      </c>
      <c r="BX127" s="47">
        <v>-24631.807435320741</v>
      </c>
      <c r="BY127" s="47">
        <v>638.25361278004561</v>
      </c>
      <c r="BZ127" s="47">
        <v>7972.134</v>
      </c>
      <c r="CA127" s="56">
        <v>629890.32660826272</v>
      </c>
    </row>
    <row r="128" spans="1:79" ht="15.6" x14ac:dyDescent="0.3">
      <c r="A128" s="37">
        <f t="shared" si="2"/>
        <v>2011</v>
      </c>
      <c r="B128" s="38">
        <f t="shared" si="3"/>
        <v>1</v>
      </c>
      <c r="C128" s="63">
        <v>269444</v>
      </c>
      <c r="D128" s="63">
        <v>39696</v>
      </c>
      <c r="E128" s="39">
        <v>229748</v>
      </c>
      <c r="F128" s="39">
        <v>152514</v>
      </c>
      <c r="G128" s="39">
        <v>55704</v>
      </c>
      <c r="H128" s="39">
        <v>60995</v>
      </c>
      <c r="I128" s="39">
        <v>59673</v>
      </c>
      <c r="J128" s="39">
        <v>1322</v>
      </c>
      <c r="K128" s="39">
        <v>74462</v>
      </c>
      <c r="L128" s="39">
        <v>74231</v>
      </c>
      <c r="M128" s="39">
        <v>61807</v>
      </c>
      <c r="N128" s="39">
        <v>14751.721875787198</v>
      </c>
      <c r="O128" s="39">
        <v>4642.8913130276806</v>
      </c>
      <c r="P128" s="39">
        <v>42412.386811185119</v>
      </c>
      <c r="Q128" s="39">
        <v>269393</v>
      </c>
      <c r="R128" s="39">
        <v>3774662.5153191411</v>
      </c>
      <c r="S128" s="40">
        <v>0.99981072133727233</v>
      </c>
      <c r="T128" s="40">
        <v>1.0152117182684868</v>
      </c>
      <c r="U128" s="40">
        <v>0.9943630618986069</v>
      </c>
      <c r="V128" s="40">
        <v>0.99638027248504346</v>
      </c>
      <c r="W128" s="40">
        <v>1.0349708576186512</v>
      </c>
      <c r="X128" s="40">
        <v>1.0601366006116044</v>
      </c>
      <c r="Y128" s="40">
        <v>1.0928379454112398</v>
      </c>
      <c r="Z128" s="39">
        <v>2998.9497000000001</v>
      </c>
      <c r="AA128" s="66">
        <v>47190.493000000002</v>
      </c>
      <c r="AB128" s="39">
        <v>24152.383999999998</v>
      </c>
      <c r="AC128" s="39">
        <v>39743.629999999997</v>
      </c>
      <c r="AD128" s="67">
        <v>146.9221</v>
      </c>
      <c r="AE128" s="39">
        <v>19358.3</v>
      </c>
      <c r="AF128" s="42">
        <v>17885.400000000001</v>
      </c>
      <c r="AG128" s="43">
        <v>0.92391377342018677</v>
      </c>
      <c r="AH128" s="42">
        <v>16815.2</v>
      </c>
      <c r="AI128" s="42">
        <v>15500.7</v>
      </c>
      <c r="AJ128" s="42">
        <v>3983.5</v>
      </c>
      <c r="AK128" s="42">
        <v>3764.6</v>
      </c>
      <c r="AL128" s="44">
        <v>19.849320050558983</v>
      </c>
      <c r="AM128" s="39">
        <v>8345591.2000000002</v>
      </c>
      <c r="AN128" s="51">
        <v>133601</v>
      </c>
      <c r="AO128" s="51">
        <v>22026</v>
      </c>
      <c r="AP128" s="39">
        <v>207722</v>
      </c>
      <c r="AQ128" s="40">
        <v>0.99824184174150632</v>
      </c>
      <c r="AR128" s="39">
        <v>11300.682969271109</v>
      </c>
      <c r="AS128" s="54">
        <v>1.1205500000000002</v>
      </c>
      <c r="AT128" s="42">
        <v>1525760</v>
      </c>
      <c r="AU128" s="42">
        <v>3386664</v>
      </c>
      <c r="AV128" s="41">
        <v>1.0920000000000001</v>
      </c>
      <c r="AW128" s="41">
        <v>0.32666666666666666</v>
      </c>
      <c r="AX128" s="55">
        <v>0.73152889539136801</v>
      </c>
      <c r="AY128" s="55">
        <v>1.367</v>
      </c>
      <c r="AZ128" s="50">
        <v>692012.56400000001</v>
      </c>
      <c r="BA128" s="68">
        <v>-996290</v>
      </c>
      <c r="BB128" s="47">
        <v>97425.954378427938</v>
      </c>
      <c r="BC128" s="47">
        <v>4623.7588737005171</v>
      </c>
      <c r="BD128" s="47">
        <v>946.73386646025006</v>
      </c>
      <c r="BE128" s="47">
        <v>27263.688434009189</v>
      </c>
      <c r="BF128" s="47">
        <v>2464.5950655097931</v>
      </c>
      <c r="BG128" s="47">
        <v>25230.289916711503</v>
      </c>
      <c r="BH128" s="47">
        <v>34718.647423299437</v>
      </c>
      <c r="BI128" s="47">
        <v>2242.4818312974658</v>
      </c>
      <c r="BJ128" s="47">
        <v>-64.241032560226202</v>
      </c>
      <c r="BK128" s="47">
        <v>121979.27507638191</v>
      </c>
      <c r="BL128" s="47">
        <v>15379.215430650394</v>
      </c>
      <c r="BM128" s="47">
        <v>11190.371383129055</v>
      </c>
      <c r="BN128" s="47">
        <v>31160.416516061166</v>
      </c>
      <c r="BO128" s="47">
        <v>80.649756644735319</v>
      </c>
      <c r="BP128" s="47">
        <v>3141.8379723265057</v>
      </c>
      <c r="BQ128" s="47">
        <v>6021.4604879892158</v>
      </c>
      <c r="BR128" s="47">
        <v>14.686431162935325</v>
      </c>
      <c r="BS128" s="47">
        <v>40846.843916625003</v>
      </c>
      <c r="BT128" s="47">
        <v>7779.757566846225</v>
      </c>
      <c r="BU128" s="47">
        <v>4777.4807286162541</v>
      </c>
      <c r="BV128" s="47">
        <v>1317.0992374064772</v>
      </c>
      <c r="BW128" s="47">
        <v>269.45564892393418</v>
      </c>
      <c r="BX128" s="47">
        <v>-25813.803552087367</v>
      </c>
      <c r="BY128" s="47">
        <v>1260.4828541333977</v>
      </c>
      <c r="BZ128" s="47">
        <v>7555.8549999999996</v>
      </c>
      <c r="CA128" s="56">
        <v>634456.55743292824</v>
      </c>
    </row>
    <row r="129" spans="1:79" ht="15.6" x14ac:dyDescent="0.3">
      <c r="A129" s="37">
        <f t="shared" si="2"/>
        <v>2011</v>
      </c>
      <c r="B129" s="38">
        <f t="shared" si="3"/>
        <v>2</v>
      </c>
      <c r="C129" s="63">
        <v>268153</v>
      </c>
      <c r="D129" s="63">
        <v>39810</v>
      </c>
      <c r="E129" s="39">
        <v>228343</v>
      </c>
      <c r="F129" s="39">
        <v>151777</v>
      </c>
      <c r="G129" s="39">
        <v>55556</v>
      </c>
      <c r="H129" s="39">
        <v>59547</v>
      </c>
      <c r="I129" s="39">
        <v>58450</v>
      </c>
      <c r="J129" s="39">
        <v>1097</v>
      </c>
      <c r="K129" s="39">
        <v>73276</v>
      </c>
      <c r="L129" s="39">
        <v>72003</v>
      </c>
      <c r="M129" s="39">
        <v>59733</v>
      </c>
      <c r="N129" s="39">
        <v>14235.979676023991</v>
      </c>
      <c r="O129" s="39">
        <v>4494.3832807803792</v>
      </c>
      <c r="P129" s="39">
        <v>41002.637043195638</v>
      </c>
      <c r="Q129" s="39">
        <v>268449</v>
      </c>
      <c r="R129" s="39">
        <v>3787885.9720406374</v>
      </c>
      <c r="S129" s="40">
        <v>1.0011038474303848</v>
      </c>
      <c r="T129" s="40">
        <v>1.0255111116967657</v>
      </c>
      <c r="U129" s="40">
        <v>0.99355605155158755</v>
      </c>
      <c r="V129" s="40">
        <v>0.99201026518391788</v>
      </c>
      <c r="W129" s="40">
        <v>1.0404361591789946</v>
      </c>
      <c r="X129" s="40">
        <v>1.0817188172715027</v>
      </c>
      <c r="Y129" s="40">
        <v>1.174089464336296</v>
      </c>
      <c r="Z129" s="39">
        <v>2999.7620000000002</v>
      </c>
      <c r="AA129" s="66">
        <v>47217.737999999998</v>
      </c>
      <c r="AB129" s="39">
        <v>24100.621999999999</v>
      </c>
      <c r="AC129" s="39">
        <v>39757.745000000003</v>
      </c>
      <c r="AD129" s="67">
        <v>136.39620000000002</v>
      </c>
      <c r="AE129" s="39">
        <v>19242.099999999999</v>
      </c>
      <c r="AF129" s="42">
        <v>17775</v>
      </c>
      <c r="AG129" s="43">
        <v>0.92375572312793308</v>
      </c>
      <c r="AH129" s="42">
        <v>16703.400000000001</v>
      </c>
      <c r="AI129" s="42">
        <v>15421</v>
      </c>
      <c r="AJ129" s="42">
        <v>3992.5</v>
      </c>
      <c r="AK129" s="42">
        <v>3775.8</v>
      </c>
      <c r="AL129" s="44">
        <v>20.159322029116097</v>
      </c>
      <c r="AM129" s="39">
        <v>8222146.2000000002</v>
      </c>
      <c r="AN129" s="51">
        <v>133740</v>
      </c>
      <c r="AO129" s="51">
        <v>21601</v>
      </c>
      <c r="AP129" s="39">
        <v>206742</v>
      </c>
      <c r="AQ129" s="40">
        <v>0.99737580713196405</v>
      </c>
      <c r="AR129" s="39">
        <v>11186.263860528114</v>
      </c>
      <c r="AS129" s="54">
        <v>1.1451366666666667</v>
      </c>
      <c r="AT129" s="42">
        <v>1540648</v>
      </c>
      <c r="AU129" s="42">
        <v>3411740</v>
      </c>
      <c r="AV129" s="41">
        <v>1.407</v>
      </c>
      <c r="AW129" s="41">
        <v>0.26333333333333336</v>
      </c>
      <c r="AX129" s="55">
        <v>0.69476609541454382</v>
      </c>
      <c r="AY129" s="55">
        <v>1.4393333333333331</v>
      </c>
      <c r="AZ129" s="50">
        <v>711840.81599999999</v>
      </c>
      <c r="BA129" s="68">
        <v>-1000162</v>
      </c>
      <c r="BB129" s="47">
        <v>96765.706453529259</v>
      </c>
      <c r="BC129" s="47">
        <v>4616.9186820813729</v>
      </c>
      <c r="BD129" s="47">
        <v>939.13232928842456</v>
      </c>
      <c r="BE129" s="47">
        <v>26637.246079956654</v>
      </c>
      <c r="BF129" s="47">
        <v>2523.5154375901775</v>
      </c>
      <c r="BG129" s="47">
        <v>25333.454744957486</v>
      </c>
      <c r="BH129" s="47">
        <v>34628.609395262749</v>
      </c>
      <c r="BI129" s="47">
        <v>2242.931798045493</v>
      </c>
      <c r="BJ129" s="47">
        <v>-156.10201365309862</v>
      </c>
      <c r="BK129" s="47">
        <v>122043.00562246694</v>
      </c>
      <c r="BL129" s="47">
        <v>15388.380397377528</v>
      </c>
      <c r="BM129" s="47">
        <v>10411.742998386881</v>
      </c>
      <c r="BN129" s="47">
        <v>30969.594768529372</v>
      </c>
      <c r="BO129" s="47">
        <v>83.009878304298951</v>
      </c>
      <c r="BP129" s="47">
        <v>3114.1763189903963</v>
      </c>
      <c r="BQ129" s="47">
        <v>6446.6016100683128</v>
      </c>
      <c r="BR129" s="47">
        <v>15.280779083379285</v>
      </c>
      <c r="BS129" s="47">
        <v>40905.746774290536</v>
      </c>
      <c r="BT129" s="47">
        <v>7705.0376841485249</v>
      </c>
      <c r="BU129" s="47">
        <v>4891.2235608915998</v>
      </c>
      <c r="BV129" s="47">
        <v>1867.2659060655481</v>
      </c>
      <c r="BW129" s="47">
        <v>244.9449463305869</v>
      </c>
      <c r="BX129" s="47">
        <v>-25930.980577959072</v>
      </c>
      <c r="BY129" s="47">
        <v>653.68140902137873</v>
      </c>
      <c r="BZ129" s="47">
        <v>7477.0420000000004</v>
      </c>
      <c r="CA129" s="56">
        <v>638239.04894587304</v>
      </c>
    </row>
    <row r="130" spans="1:79" ht="15.6" x14ac:dyDescent="0.3">
      <c r="A130" s="37">
        <f t="shared" si="2"/>
        <v>2011</v>
      </c>
      <c r="B130" s="38">
        <f t="shared" si="3"/>
        <v>3</v>
      </c>
      <c r="C130" s="63">
        <v>267064</v>
      </c>
      <c r="D130" s="63">
        <v>39777</v>
      </c>
      <c r="E130" s="39">
        <v>227287</v>
      </c>
      <c r="F130" s="39">
        <v>151054</v>
      </c>
      <c r="G130" s="39">
        <v>55175</v>
      </c>
      <c r="H130" s="39">
        <v>58373</v>
      </c>
      <c r="I130" s="39">
        <v>57393</v>
      </c>
      <c r="J130" s="39">
        <v>980</v>
      </c>
      <c r="K130" s="39">
        <v>74112</v>
      </c>
      <c r="L130" s="39">
        <v>71650</v>
      </c>
      <c r="M130" s="39">
        <v>59159</v>
      </c>
      <c r="N130" s="39">
        <v>15032.678282115832</v>
      </c>
      <c r="O130" s="39">
        <v>4501.7571788794121</v>
      </c>
      <c r="P130" s="39">
        <v>39624.56453900475</v>
      </c>
      <c r="Q130" s="39">
        <v>266860</v>
      </c>
      <c r="R130" s="39">
        <v>3799773.1474012849</v>
      </c>
      <c r="S130" s="40">
        <v>0.99923613815415036</v>
      </c>
      <c r="T130" s="40">
        <v>1.0257921008381108</v>
      </c>
      <c r="U130" s="40">
        <v>0.99311282283642954</v>
      </c>
      <c r="V130" s="40">
        <v>0.99245552593521857</v>
      </c>
      <c r="W130" s="40">
        <v>1.0481433506044906</v>
      </c>
      <c r="X130" s="40">
        <v>1.0962316817864619</v>
      </c>
      <c r="Y130" s="40">
        <v>1.1675217546587966</v>
      </c>
      <c r="Z130" s="39">
        <v>3001.5790999999999</v>
      </c>
      <c r="AA130" s="66">
        <v>47252.406999999999</v>
      </c>
      <c r="AB130" s="39">
        <v>24099.502</v>
      </c>
      <c r="AC130" s="39">
        <v>39778.101999999999</v>
      </c>
      <c r="AD130" s="67">
        <v>131.50320000000002</v>
      </c>
      <c r="AE130" s="39">
        <v>19000.599999999999</v>
      </c>
      <c r="AF130" s="42">
        <v>17553.400000000001</v>
      </c>
      <c r="AG130" s="43">
        <v>0.92383398418997309</v>
      </c>
      <c r="AH130" s="42">
        <v>16515.2</v>
      </c>
      <c r="AI130" s="42">
        <v>15243.2</v>
      </c>
      <c r="AJ130" s="42">
        <v>3991.5</v>
      </c>
      <c r="AK130" s="42">
        <v>3774.2</v>
      </c>
      <c r="AL130" s="44">
        <v>21.15770691029217</v>
      </c>
      <c r="AM130" s="39">
        <v>8156544.2000000002</v>
      </c>
      <c r="AN130" s="51">
        <v>132377</v>
      </c>
      <c r="AO130" s="51">
        <v>21345</v>
      </c>
      <c r="AP130" s="39">
        <v>205942</v>
      </c>
      <c r="AQ130" s="40">
        <v>0.99917385305979589</v>
      </c>
      <c r="AR130" s="39">
        <v>11059.535990964556</v>
      </c>
      <c r="AS130" s="54">
        <v>1.16171</v>
      </c>
      <c r="AT130" s="42">
        <v>1508055</v>
      </c>
      <c r="AU130" s="42">
        <v>3370083</v>
      </c>
      <c r="AV130" s="41">
        <v>1.5369999999999999</v>
      </c>
      <c r="AW130" s="41">
        <v>0.27666666666666667</v>
      </c>
      <c r="AX130" s="55">
        <v>0.70804814727401455</v>
      </c>
      <c r="AY130" s="55">
        <v>1.4123333333333334</v>
      </c>
      <c r="AZ130" s="50">
        <v>714895.90300000005</v>
      </c>
      <c r="BA130" s="68">
        <v>-996163</v>
      </c>
      <c r="BB130" s="47">
        <v>96514.376037550654</v>
      </c>
      <c r="BC130" s="47">
        <v>4626.0799041904293</v>
      </c>
      <c r="BD130" s="47">
        <v>981.69923141408754</v>
      </c>
      <c r="BE130" s="47">
        <v>26315.028822973734</v>
      </c>
      <c r="BF130" s="47">
        <v>2564.4601860401917</v>
      </c>
      <c r="BG130" s="47">
        <v>25552.332414122993</v>
      </c>
      <c r="BH130" s="47">
        <v>34405.48098598166</v>
      </c>
      <c r="BI130" s="47">
        <v>2220.7249833740138</v>
      </c>
      <c r="BJ130" s="47">
        <v>-151.43049054643618</v>
      </c>
      <c r="BK130" s="47">
        <v>122679.86527304249</v>
      </c>
      <c r="BL130" s="47">
        <v>15332.332483363565</v>
      </c>
      <c r="BM130" s="47">
        <v>9522.9358076289118</v>
      </c>
      <c r="BN130" s="47">
        <v>30554.839126234107</v>
      </c>
      <c r="BO130" s="47">
        <v>85.680060829781823</v>
      </c>
      <c r="BP130" s="47">
        <v>3015.4191733319453</v>
      </c>
      <c r="BQ130" s="47">
        <v>6803.820561039548</v>
      </c>
      <c r="BR130" s="47">
        <v>13.547173960221983</v>
      </c>
      <c r="BS130" s="47">
        <v>41074.95142883277</v>
      </c>
      <c r="BT130" s="47">
        <v>7597.1400586511509</v>
      </c>
      <c r="BU130" s="47">
        <v>4863.3714161376729</v>
      </c>
      <c r="BV130" s="47">
        <v>3593.5833343295362</v>
      </c>
      <c r="BW130" s="47">
        <v>222.24464870332633</v>
      </c>
      <c r="BX130" s="47">
        <v>-24983.33851293585</v>
      </c>
      <c r="BY130" s="47">
        <v>-1182.1507225560108</v>
      </c>
      <c r="BZ130" s="47">
        <v>7459.5469999999996</v>
      </c>
      <c r="CA130" s="56">
        <v>641081.24581848003</v>
      </c>
    </row>
    <row r="131" spans="1:79" ht="15.6" x14ac:dyDescent="0.3">
      <c r="A131" s="37">
        <f t="shared" si="2"/>
        <v>2011</v>
      </c>
      <c r="B131" s="38">
        <f t="shared" si="3"/>
        <v>4</v>
      </c>
      <c r="C131" s="63">
        <v>265478</v>
      </c>
      <c r="D131" s="63">
        <v>39681</v>
      </c>
      <c r="E131" s="39">
        <v>225797</v>
      </c>
      <c r="F131" s="39">
        <v>148850</v>
      </c>
      <c r="G131" s="39">
        <v>54661</v>
      </c>
      <c r="H131" s="39">
        <v>57272</v>
      </c>
      <c r="I131" s="39">
        <v>56199</v>
      </c>
      <c r="J131" s="39">
        <v>1073</v>
      </c>
      <c r="K131" s="39">
        <v>74430</v>
      </c>
      <c r="L131" s="39">
        <v>69735</v>
      </c>
      <c r="M131" s="39">
        <v>57083</v>
      </c>
      <c r="N131" s="39">
        <v>14673.52409137321</v>
      </c>
      <c r="O131" s="39">
        <v>4936.63751520203</v>
      </c>
      <c r="P131" s="39">
        <v>37472.838393424769</v>
      </c>
      <c r="Q131" s="39">
        <v>265747</v>
      </c>
      <c r="R131" s="39">
        <v>3810413.4405592075</v>
      </c>
      <c r="S131" s="40">
        <v>1.0010132666360301</v>
      </c>
      <c r="T131" s="40">
        <v>1.0307826671145448</v>
      </c>
      <c r="U131" s="40">
        <v>0.99387131592909017</v>
      </c>
      <c r="V131" s="40">
        <v>0.98727735368956748</v>
      </c>
      <c r="W131" s="40">
        <v>1.0558914416230014</v>
      </c>
      <c r="X131" s="40">
        <v>1.105327310532731</v>
      </c>
      <c r="Y131" s="40">
        <v>1.1238635730916851</v>
      </c>
      <c r="Z131" s="39">
        <v>2992.8502999999996</v>
      </c>
      <c r="AA131" s="66">
        <v>47294.137999999999</v>
      </c>
      <c r="AB131" s="39">
        <v>24153.300000000003</v>
      </c>
      <c r="AC131" s="39">
        <v>39804.391000000003</v>
      </c>
      <c r="AD131" s="67">
        <v>114.17439999999999</v>
      </c>
      <c r="AE131" s="39">
        <v>18848.900000000001</v>
      </c>
      <c r="AF131" s="42">
        <v>17374.900000000001</v>
      </c>
      <c r="AG131" s="43">
        <v>0.92179915008302871</v>
      </c>
      <c r="AH131" s="42">
        <v>16359.7</v>
      </c>
      <c r="AI131" s="42">
        <v>15048.3</v>
      </c>
      <c r="AJ131" s="42">
        <v>3974.1</v>
      </c>
      <c r="AK131" s="42">
        <v>3748.9</v>
      </c>
      <c r="AL131" s="44">
        <v>21.961388298907394</v>
      </c>
      <c r="AM131" s="39">
        <v>8063419.4000000004</v>
      </c>
      <c r="AN131" s="51">
        <v>131268</v>
      </c>
      <c r="AO131" s="51">
        <v>21055</v>
      </c>
      <c r="AP131" s="39">
        <v>204742</v>
      </c>
      <c r="AQ131" s="40">
        <v>1.0034489389296424</v>
      </c>
      <c r="AR131" s="39">
        <v>10920.484108088709</v>
      </c>
      <c r="AS131" s="54">
        <v>1.1843400000000002</v>
      </c>
      <c r="AT131" s="42">
        <v>1507495</v>
      </c>
      <c r="AU131" s="42">
        <v>3356369</v>
      </c>
      <c r="AV131" s="41">
        <v>1.5329999999999999</v>
      </c>
      <c r="AW131" s="41">
        <v>0.41333333333333333</v>
      </c>
      <c r="AX131" s="55">
        <v>0.74165636588380712</v>
      </c>
      <c r="AY131" s="55">
        <v>1.3483333333333334</v>
      </c>
      <c r="AZ131" s="50">
        <v>744323.11100000003</v>
      </c>
      <c r="BA131" s="68">
        <v>-984142</v>
      </c>
      <c r="BB131" s="47">
        <v>96671.963130492179</v>
      </c>
      <c r="BC131" s="47">
        <v>4651.2425400276861</v>
      </c>
      <c r="BD131" s="47">
        <v>1074.4345728372393</v>
      </c>
      <c r="BE131" s="47">
        <v>26297.036663060437</v>
      </c>
      <c r="BF131" s="47">
        <v>2587.4293108598386</v>
      </c>
      <c r="BG131" s="47">
        <v>25886.922924208026</v>
      </c>
      <c r="BH131" s="47">
        <v>34049.262195456169</v>
      </c>
      <c r="BI131" s="47">
        <v>2175.8613872830292</v>
      </c>
      <c r="BJ131" s="47">
        <v>-50.226463240238857</v>
      </c>
      <c r="BK131" s="47">
        <v>123889.8540281087</v>
      </c>
      <c r="BL131" s="47">
        <v>15211.071688608517</v>
      </c>
      <c r="BM131" s="47">
        <v>8523.9498108551543</v>
      </c>
      <c r="BN131" s="47">
        <v>29916.14958917538</v>
      </c>
      <c r="BO131" s="47">
        <v>88.660304221183964</v>
      </c>
      <c r="BP131" s="47">
        <v>2845.5665353511531</v>
      </c>
      <c r="BQ131" s="47">
        <v>7093.1173409029252</v>
      </c>
      <c r="BR131" s="47">
        <v>9.4856157934634204</v>
      </c>
      <c r="BS131" s="47">
        <v>41354.457880251728</v>
      </c>
      <c r="BT131" s="47">
        <v>7456.0646903541056</v>
      </c>
      <c r="BU131" s="47">
        <v>4693.9242943544759</v>
      </c>
      <c r="BV131" s="47">
        <v>6496.0515221984415</v>
      </c>
      <c r="BW131" s="47">
        <v>201.35475604215264</v>
      </c>
      <c r="BX131" s="47">
        <v>-22970.877357017711</v>
      </c>
      <c r="BY131" s="47">
        <v>-4247.0135405987712</v>
      </c>
      <c r="BZ131" s="47">
        <v>7503.37</v>
      </c>
      <c r="CA131" s="56">
        <v>642931.83676548884</v>
      </c>
    </row>
    <row r="132" spans="1:79" ht="15.6" x14ac:dyDescent="0.3">
      <c r="A132" s="37">
        <f t="shared" si="2"/>
        <v>2012</v>
      </c>
      <c r="B132" s="38">
        <f t="shared" si="3"/>
        <v>1</v>
      </c>
      <c r="C132" s="63">
        <v>263175</v>
      </c>
      <c r="D132" s="63">
        <v>39183</v>
      </c>
      <c r="E132" s="39">
        <v>223992</v>
      </c>
      <c r="F132" s="39">
        <v>148276</v>
      </c>
      <c r="G132" s="39">
        <v>53761</v>
      </c>
      <c r="H132" s="39">
        <v>55569</v>
      </c>
      <c r="I132" s="39">
        <v>54770</v>
      </c>
      <c r="J132" s="39">
        <v>799</v>
      </c>
      <c r="K132" s="39">
        <v>74247</v>
      </c>
      <c r="L132" s="39">
        <v>68678</v>
      </c>
      <c r="M132" s="39">
        <v>57396.951840698668</v>
      </c>
      <c r="N132" s="39">
        <v>13895.564425829883</v>
      </c>
      <c r="O132" s="39">
        <v>4118.8253583287014</v>
      </c>
      <c r="P132" s="39">
        <v>39382.562056540082</v>
      </c>
      <c r="Q132" s="39">
        <v>263081</v>
      </c>
      <c r="R132" s="39">
        <v>3819220.1535451026</v>
      </c>
      <c r="S132" s="40">
        <v>0.99964282321649089</v>
      </c>
      <c r="T132" s="40">
        <v>1.0354406647063583</v>
      </c>
      <c r="U132" s="40">
        <v>0.99280147318688272</v>
      </c>
      <c r="V132" s="40">
        <v>0.98057330655468322</v>
      </c>
      <c r="W132" s="40">
        <v>1.058803722709335</v>
      </c>
      <c r="X132" s="40">
        <v>1.1207664754360931</v>
      </c>
      <c r="Y132" s="40">
        <v>1.107727172947834</v>
      </c>
      <c r="Z132" s="39">
        <v>2992.6725000000001</v>
      </c>
      <c r="AA132" s="66">
        <v>47265.321000000004</v>
      </c>
      <c r="AB132" s="39">
        <v>24159.669000000002</v>
      </c>
      <c r="AC132" s="39">
        <v>39771.305</v>
      </c>
      <c r="AD132" s="67">
        <v>106.4323</v>
      </c>
      <c r="AE132" s="39">
        <v>18639.11</v>
      </c>
      <c r="AF132" s="42">
        <v>17103.710999999999</v>
      </c>
      <c r="AG132" s="43">
        <v>0.91762487586585406</v>
      </c>
      <c r="AH132" s="42">
        <v>16125.241</v>
      </c>
      <c r="AI132" s="42">
        <v>14768.055</v>
      </c>
      <c r="AJ132" s="42">
        <v>3959.7550000000001</v>
      </c>
      <c r="AK132" s="42">
        <v>3728.47</v>
      </c>
      <c r="AL132" s="44">
        <v>22.850308917725652</v>
      </c>
      <c r="AM132" s="39">
        <v>7955184</v>
      </c>
      <c r="AN132" s="51">
        <v>128479</v>
      </c>
      <c r="AO132" s="51">
        <v>20952</v>
      </c>
      <c r="AP132" s="39">
        <v>203040</v>
      </c>
      <c r="AQ132" s="40">
        <v>0.99931880952675844</v>
      </c>
      <c r="AR132" s="39">
        <v>10688.839432125666</v>
      </c>
      <c r="AS132" s="54">
        <v>1.2769433333333331</v>
      </c>
      <c r="AT132" s="42">
        <v>1487605</v>
      </c>
      <c r="AU132" s="42">
        <v>3390470</v>
      </c>
      <c r="AV132" s="41">
        <v>1.0569999999999999</v>
      </c>
      <c r="AW132" s="41">
        <v>0.36999999999999994</v>
      </c>
      <c r="AX132" s="55">
        <v>0.76297049847405884</v>
      </c>
      <c r="AY132" s="55">
        <v>1.3106666666666669</v>
      </c>
      <c r="AZ132" s="50">
        <v>782851.1</v>
      </c>
      <c r="BA132" s="68">
        <v>-971790</v>
      </c>
      <c r="BB132" s="47">
        <v>97238.467732353805</v>
      </c>
      <c r="BC132" s="47">
        <v>4692.4065895931435</v>
      </c>
      <c r="BD132" s="47">
        <v>1217.3383535578798</v>
      </c>
      <c r="BE132" s="47">
        <v>26583.269600216758</v>
      </c>
      <c r="BF132" s="47">
        <v>2592.4228120491171</v>
      </c>
      <c r="BG132" s="47">
        <v>26337.22627521259</v>
      </c>
      <c r="BH132" s="47">
        <v>33559.953023686292</v>
      </c>
      <c r="BI132" s="47">
        <v>2108.3410097725377</v>
      </c>
      <c r="BJ132" s="47">
        <v>147.51006826549335</v>
      </c>
      <c r="BK132" s="47">
        <v>125672.97188766538</v>
      </c>
      <c r="BL132" s="47">
        <v>15024.598013112383</v>
      </c>
      <c r="BM132" s="47">
        <v>7414.7850080656008</v>
      </c>
      <c r="BN132" s="47">
        <v>29053.526157353182</v>
      </c>
      <c r="BO132" s="47">
        <v>91.950608478505387</v>
      </c>
      <c r="BP132" s="47">
        <v>2604.6184050480206</v>
      </c>
      <c r="BQ132" s="47">
        <v>7314.4919496584425</v>
      </c>
      <c r="BR132" s="47">
        <v>3.0961045831035987</v>
      </c>
      <c r="BS132" s="47">
        <v>41744.266128547402</v>
      </c>
      <c r="BT132" s="47">
        <v>7281.811579257389</v>
      </c>
      <c r="BU132" s="47">
        <v>4382.8821955420062</v>
      </c>
      <c r="BV132" s="47">
        <v>10574.670469672266</v>
      </c>
      <c r="BW132" s="47">
        <v>182.27526834706572</v>
      </c>
      <c r="BX132" s="47">
        <v>-19893.597110204653</v>
      </c>
      <c r="BY132" s="47">
        <v>-8540.9070451069001</v>
      </c>
      <c r="BZ132" s="47">
        <v>7900.6809999999996</v>
      </c>
      <c r="CA132" s="56">
        <v>643690.73582294595</v>
      </c>
    </row>
    <row r="133" spans="1:79" ht="15.6" x14ac:dyDescent="0.3">
      <c r="A133" s="37">
        <f t="shared" si="2"/>
        <v>2012</v>
      </c>
      <c r="B133" s="38">
        <f t="shared" si="3"/>
        <v>2</v>
      </c>
      <c r="C133" s="63">
        <v>260671</v>
      </c>
      <c r="D133" s="63">
        <v>38985</v>
      </c>
      <c r="E133" s="39">
        <v>221686</v>
      </c>
      <c r="F133" s="39">
        <v>147115</v>
      </c>
      <c r="G133" s="39">
        <v>53025</v>
      </c>
      <c r="H133" s="39">
        <v>53973</v>
      </c>
      <c r="I133" s="39">
        <v>53484</v>
      </c>
      <c r="J133" s="39">
        <v>489</v>
      </c>
      <c r="K133" s="39">
        <v>73662</v>
      </c>
      <c r="L133" s="39">
        <v>67104</v>
      </c>
      <c r="M133" s="39">
        <v>55664.492669069172</v>
      </c>
      <c r="N133" s="39">
        <v>12679.742874798067</v>
      </c>
      <c r="O133" s="39">
        <v>3973.5630750688742</v>
      </c>
      <c r="P133" s="39">
        <v>39011.186719202233</v>
      </c>
      <c r="Q133" s="39">
        <v>260315</v>
      </c>
      <c r="R133" s="39">
        <v>3826322.7884846856</v>
      </c>
      <c r="S133" s="40">
        <v>0.99863429380329993</v>
      </c>
      <c r="T133" s="40">
        <v>1.0460592053835436</v>
      </c>
      <c r="U133" s="40">
        <v>0.99000471475718999</v>
      </c>
      <c r="V133" s="40">
        <v>0.97066412385012335</v>
      </c>
      <c r="W133" s="40">
        <v>1.0522657543916809</v>
      </c>
      <c r="X133" s="40">
        <v>1.1338966380543634</v>
      </c>
      <c r="Y133" s="40">
        <v>1.0967627688724486</v>
      </c>
      <c r="Z133" s="39">
        <v>2984.5307000000003</v>
      </c>
      <c r="AA133" s="66">
        <v>47231.017</v>
      </c>
      <c r="AB133" s="39">
        <v>24188.050999999999</v>
      </c>
      <c r="AC133" s="39">
        <v>39732.83</v>
      </c>
      <c r="AD133" s="67">
        <v>96.425570000000008</v>
      </c>
      <c r="AE133" s="39">
        <v>18435.541000000001</v>
      </c>
      <c r="AF133" s="42">
        <v>16907.095000000001</v>
      </c>
      <c r="AG133" s="43">
        <v>0.91709242489818987</v>
      </c>
      <c r="AH133" s="42">
        <v>15926.753000000001</v>
      </c>
      <c r="AI133" s="42">
        <v>14584.547</v>
      </c>
      <c r="AJ133" s="42">
        <v>3934.9009999999998</v>
      </c>
      <c r="AK133" s="42">
        <v>3700.4630000000002</v>
      </c>
      <c r="AL133" s="44">
        <v>23.78244530739579</v>
      </c>
      <c r="AM133" s="39">
        <v>7835979.4000000004</v>
      </c>
      <c r="AN133" s="51">
        <v>126515</v>
      </c>
      <c r="AO133" s="51">
        <v>20695</v>
      </c>
      <c r="AP133" s="39">
        <v>200991</v>
      </c>
      <c r="AQ133" s="40">
        <v>0.99760809414274765</v>
      </c>
      <c r="AR133" s="39">
        <v>10557.26635435806</v>
      </c>
      <c r="AS133" s="54">
        <v>1.2414066666666668</v>
      </c>
      <c r="AT133" s="42">
        <v>1515596</v>
      </c>
      <c r="AU133" s="42">
        <v>3326380</v>
      </c>
      <c r="AV133" s="41" t="s">
        <v>237</v>
      </c>
      <c r="AW133" s="41">
        <v>0.36</v>
      </c>
      <c r="AX133" s="55">
        <v>0.77962577962577961</v>
      </c>
      <c r="AY133" s="55">
        <v>1.2826666666666666</v>
      </c>
      <c r="AZ133" s="50">
        <v>812483.83100000001</v>
      </c>
      <c r="BA133" s="68">
        <v>-957459</v>
      </c>
      <c r="BB133" s="47">
        <v>97702.682480156931</v>
      </c>
      <c r="BC133" s="47">
        <v>4719.0095735820678</v>
      </c>
      <c r="BD133" s="47">
        <v>1313.9645244229844</v>
      </c>
      <c r="BE133" s="47">
        <v>26919.554934992582</v>
      </c>
      <c r="BF133" s="47">
        <v>2623.3510877051813</v>
      </c>
      <c r="BG133" s="47">
        <v>26620.757105529377</v>
      </c>
      <c r="BH133" s="47">
        <v>33126.14814550383</v>
      </c>
      <c r="BI133" s="47">
        <v>2052.6964548593264</v>
      </c>
      <c r="BJ133" s="47">
        <v>327.20065356158892</v>
      </c>
      <c r="BK133" s="47">
        <v>126134.73027642191</v>
      </c>
      <c r="BL133" s="47">
        <v>14804.069337668974</v>
      </c>
      <c r="BM133" s="47">
        <v>6595.3050837235387</v>
      </c>
      <c r="BN133" s="47">
        <v>28479.566321683036</v>
      </c>
      <c r="BO133" s="47">
        <v>94.386486790031796</v>
      </c>
      <c r="BP133" s="47">
        <v>2457.0917909075583</v>
      </c>
      <c r="BQ133" s="47">
        <v>7574.545013297271</v>
      </c>
      <c r="BR133" s="47">
        <v>3.2018582657182302</v>
      </c>
      <c r="BS133" s="47">
        <v>42061.982976446707</v>
      </c>
      <c r="BT133" s="47">
        <v>7156.3857031157459</v>
      </c>
      <c r="BU133" s="47">
        <v>4185.1124778002159</v>
      </c>
      <c r="BV133" s="47">
        <v>12555.449860792891</v>
      </c>
      <c r="BW133" s="47">
        <v>167.6333659302046</v>
      </c>
      <c r="BX133" s="47">
        <v>-17761.04616739757</v>
      </c>
      <c r="BY133" s="47">
        <v>-10671.001628867392</v>
      </c>
      <c r="BZ133" s="47">
        <v>7950.2719999999999</v>
      </c>
      <c r="CA133" s="56">
        <v>643674.55309853191</v>
      </c>
    </row>
    <row r="134" spans="1:79" ht="15.6" x14ac:dyDescent="0.3">
      <c r="A134" s="37">
        <f t="shared" si="2"/>
        <v>2012</v>
      </c>
      <c r="B134" s="38">
        <f t="shared" si="3"/>
        <v>3</v>
      </c>
      <c r="C134" s="63">
        <v>258745</v>
      </c>
      <c r="D134" s="63">
        <v>38723</v>
      </c>
      <c r="E134" s="39">
        <v>220022</v>
      </c>
      <c r="F134" s="39">
        <v>145612</v>
      </c>
      <c r="G134" s="39">
        <v>52355</v>
      </c>
      <c r="H134" s="39">
        <v>52587</v>
      </c>
      <c r="I134" s="39">
        <v>52185</v>
      </c>
      <c r="J134" s="39">
        <v>402</v>
      </c>
      <c r="K134" s="39">
        <v>75613</v>
      </c>
      <c r="L134" s="39">
        <v>67422</v>
      </c>
      <c r="M134" s="39">
        <v>55547.596634997288</v>
      </c>
      <c r="N134" s="39">
        <v>13172.241765881789</v>
      </c>
      <c r="O134" s="39">
        <v>3784.8191482024995</v>
      </c>
      <c r="P134" s="39">
        <v>38590.535720913002</v>
      </c>
      <c r="Q134" s="39">
        <v>259750</v>
      </c>
      <c r="R134" s="39">
        <v>3831952.2582232258</v>
      </c>
      <c r="S134" s="40">
        <v>1.0038841330267252</v>
      </c>
      <c r="T134" s="40">
        <v>1.0490138175425103</v>
      </c>
      <c r="U134" s="40">
        <v>0.99052621526119755</v>
      </c>
      <c r="V134" s="40">
        <v>0.96866915780396667</v>
      </c>
      <c r="W134" s="40">
        <v>1.0707814793752397</v>
      </c>
      <c r="X134" s="40">
        <v>1.1393610394233336</v>
      </c>
      <c r="Y134" s="40">
        <v>1.0754134758861593</v>
      </c>
      <c r="Z134" s="39">
        <v>2986.1423999999997</v>
      </c>
      <c r="AA134" s="66">
        <v>47204.13</v>
      </c>
      <c r="AB134" s="39">
        <v>24182.013999999999</v>
      </c>
      <c r="AC134" s="39">
        <v>39700.61</v>
      </c>
      <c r="AD134" s="67">
        <v>92.066659999999999</v>
      </c>
      <c r="AE134" s="39">
        <v>18241.726999999999</v>
      </c>
      <c r="AF134" s="42">
        <v>16696.960999999999</v>
      </c>
      <c r="AG134" s="43">
        <v>0.91531689954575024</v>
      </c>
      <c r="AH134" s="42">
        <v>15702.297</v>
      </c>
      <c r="AI134" s="42">
        <v>14352.69</v>
      </c>
      <c r="AJ134" s="42">
        <v>3908.08</v>
      </c>
      <c r="AK134" s="42">
        <v>3661.5819999999999</v>
      </c>
      <c r="AL134" s="44">
        <v>24.564897696279562</v>
      </c>
      <c r="AM134" s="39">
        <v>7774090.7000000002</v>
      </c>
      <c r="AN134" s="51">
        <v>124411</v>
      </c>
      <c r="AO134" s="51">
        <v>20688</v>
      </c>
      <c r="AP134" s="39">
        <v>199334</v>
      </c>
      <c r="AQ134" s="40">
        <v>0.99966394602973241</v>
      </c>
      <c r="AR134" s="39">
        <v>10445.485926683166</v>
      </c>
      <c r="AS134" s="54">
        <v>1.2808366666666666</v>
      </c>
      <c r="AT134" s="42">
        <v>1489030</v>
      </c>
      <c r="AU134" s="42">
        <v>3172523</v>
      </c>
      <c r="AV134" s="41" t="s">
        <v>237</v>
      </c>
      <c r="AW134" s="41">
        <v>0.36</v>
      </c>
      <c r="AX134" s="55">
        <v>0.79893475366178424</v>
      </c>
      <c r="AY134" s="55">
        <v>1.2516666666666667</v>
      </c>
      <c r="AZ134" s="50">
        <v>825074.65700000001</v>
      </c>
      <c r="BA134" s="68">
        <v>-972416</v>
      </c>
      <c r="BB134" s="47">
        <v>98064.60737390157</v>
      </c>
      <c r="BC134" s="47">
        <v>4731.0514919944626</v>
      </c>
      <c r="BD134" s="47">
        <v>1364.3130854325525</v>
      </c>
      <c r="BE134" s="47">
        <v>27305.892667387918</v>
      </c>
      <c r="BF134" s="47">
        <v>2680.2141378280326</v>
      </c>
      <c r="BG134" s="47">
        <v>26737.515415158399</v>
      </c>
      <c r="BH134" s="47">
        <v>32747.84756090878</v>
      </c>
      <c r="BI134" s="47">
        <v>2008.9277225433946</v>
      </c>
      <c r="BJ134" s="47">
        <v>488.84529264804775</v>
      </c>
      <c r="BK134" s="47">
        <v>125275.12919437827</v>
      </c>
      <c r="BL134" s="47">
        <v>14549.485662278297</v>
      </c>
      <c r="BM134" s="47">
        <v>6065.510037828969</v>
      </c>
      <c r="BN134" s="47">
        <v>28194.270082164927</v>
      </c>
      <c r="BO134" s="47">
        <v>95.967939155763233</v>
      </c>
      <c r="BP134" s="47">
        <v>2402.9866929297691</v>
      </c>
      <c r="BQ134" s="47">
        <v>7873.2765318194133</v>
      </c>
      <c r="BR134" s="47">
        <v>9.8028768413073184</v>
      </c>
      <c r="BS134" s="47">
        <v>42307.608423949656</v>
      </c>
      <c r="BT134" s="47">
        <v>7079.7870619291789</v>
      </c>
      <c r="BU134" s="47">
        <v>4100.6151411291048</v>
      </c>
      <c r="BV134" s="47">
        <v>12438.389695560312</v>
      </c>
      <c r="BW134" s="47">
        <v>157.4290487915695</v>
      </c>
      <c r="BX134" s="47">
        <v>-16573.224528596456</v>
      </c>
      <c r="BY134" s="47">
        <v>-10637.297291880246</v>
      </c>
      <c r="BZ134" s="47">
        <v>7944.3130000000001</v>
      </c>
      <c r="CA134" s="56">
        <v>643125.60423850699</v>
      </c>
    </row>
    <row r="135" spans="1:79" ht="15.6" x14ac:dyDescent="0.3">
      <c r="A135" s="37">
        <f t="shared" si="2"/>
        <v>2012</v>
      </c>
      <c r="B135" s="38">
        <f t="shared" si="3"/>
        <v>4</v>
      </c>
      <c r="C135" s="63">
        <v>256217</v>
      </c>
      <c r="D135" s="63">
        <v>38499</v>
      </c>
      <c r="E135" s="39">
        <v>217718</v>
      </c>
      <c r="F135" s="39">
        <v>142500</v>
      </c>
      <c r="G135" s="39">
        <v>51757</v>
      </c>
      <c r="H135" s="39">
        <v>51691</v>
      </c>
      <c r="I135" s="39">
        <v>51513</v>
      </c>
      <c r="J135" s="39">
        <v>178</v>
      </c>
      <c r="K135" s="39">
        <v>76175</v>
      </c>
      <c r="L135" s="39">
        <v>65906</v>
      </c>
      <c r="M135" s="39">
        <v>54015.958855234872</v>
      </c>
      <c r="N135" s="39">
        <v>12953.297150744274</v>
      </c>
      <c r="O135" s="39">
        <v>4842.1628327251719</v>
      </c>
      <c r="P135" s="39">
        <v>36220.498871765434</v>
      </c>
      <c r="Q135" s="39">
        <v>256669</v>
      </c>
      <c r="R135" s="39">
        <v>3836616.6417894238</v>
      </c>
      <c r="S135" s="40">
        <v>1.0017641296244979</v>
      </c>
      <c r="T135" s="40">
        <v>1.060898245614035</v>
      </c>
      <c r="U135" s="40">
        <v>0.91900612477539267</v>
      </c>
      <c r="V135" s="40">
        <v>0.96418379826451572</v>
      </c>
      <c r="W135" s="40">
        <v>1.0782146373482113</v>
      </c>
      <c r="X135" s="40">
        <v>1.1238885685673534</v>
      </c>
      <c r="Y135" s="40">
        <v>1.0995127094014039</v>
      </c>
      <c r="Z135" s="39">
        <v>2974.9377999999997</v>
      </c>
      <c r="AA135" s="66">
        <v>47187.582000000002</v>
      </c>
      <c r="AB135" s="39">
        <v>24091.826000000001</v>
      </c>
      <c r="AC135" s="39">
        <v>39677.095999999998</v>
      </c>
      <c r="AD135" s="67">
        <v>89.242949999999993</v>
      </c>
      <c r="AE135" s="39">
        <v>18054.164000000001</v>
      </c>
      <c r="AF135" s="42">
        <v>16481.128000000001</v>
      </c>
      <c r="AG135" s="43">
        <v>0.91287129107722742</v>
      </c>
      <c r="AH135" s="42">
        <v>15526.482</v>
      </c>
      <c r="AI135" s="42">
        <v>14146.013000000001</v>
      </c>
      <c r="AJ135" s="42">
        <v>3901.9079999999999</v>
      </c>
      <c r="AK135" s="42">
        <v>3653.7170000000001</v>
      </c>
      <c r="AL135" s="44">
        <v>25.061039374931564</v>
      </c>
      <c r="AM135" s="39">
        <v>7639111.9000000004</v>
      </c>
      <c r="AN135" s="51">
        <v>119385</v>
      </c>
      <c r="AO135" s="51">
        <v>20310</v>
      </c>
      <c r="AP135" s="39">
        <v>197408</v>
      </c>
      <c r="AQ135" s="40">
        <v>0.99424349425833058</v>
      </c>
      <c r="AR135" s="39">
        <v>10353.503233264893</v>
      </c>
      <c r="AS135" s="54">
        <v>1.2582566666666666</v>
      </c>
      <c r="AT135" s="42">
        <v>1493914</v>
      </c>
      <c r="AU135" s="42">
        <v>3258344</v>
      </c>
      <c r="AV135" s="41" t="s">
        <v>237</v>
      </c>
      <c r="AW135" s="41">
        <f>(0.27+0.27+0.3)/3</f>
        <v>0.28000000000000003</v>
      </c>
      <c r="AX135" s="55">
        <v>0.77081192189105852</v>
      </c>
      <c r="AY135" s="55">
        <v>1.2973333333333334</v>
      </c>
      <c r="AZ135" s="50">
        <v>891502.04</v>
      </c>
      <c r="BA135" s="68">
        <v>-934535</v>
      </c>
      <c r="BB135" s="47">
        <v>98324.242413587694</v>
      </c>
      <c r="BC135" s="47">
        <v>4728.5323448303252</v>
      </c>
      <c r="BD135" s="47">
        <v>1368.3840365865844</v>
      </c>
      <c r="BE135" s="47">
        <v>27742.282797402753</v>
      </c>
      <c r="BF135" s="47">
        <v>2763.0119624176705</v>
      </c>
      <c r="BG135" s="47">
        <v>26687.501204099637</v>
      </c>
      <c r="BH135" s="47">
        <v>32425.051269901134</v>
      </c>
      <c r="BI135" s="47">
        <v>1977.0348128247422</v>
      </c>
      <c r="BJ135" s="47">
        <v>632.44398552486984</v>
      </c>
      <c r="BK135" s="47">
        <v>123094.16864153446</v>
      </c>
      <c r="BL135" s="47">
        <v>14260.846986940345</v>
      </c>
      <c r="BM135" s="47">
        <v>5825.3998703818907</v>
      </c>
      <c r="BN135" s="47">
        <v>28197.637438798854</v>
      </c>
      <c r="BO135" s="47">
        <v>96.694965575699626</v>
      </c>
      <c r="BP135" s="47">
        <v>2442.3031111146511</v>
      </c>
      <c r="BQ135" s="47">
        <v>8210.6865052248686</v>
      </c>
      <c r="BR135" s="47">
        <v>22.899160309870858</v>
      </c>
      <c r="BS135" s="47">
        <v>42481.142471056235</v>
      </c>
      <c r="BT135" s="47">
        <v>7052.0156556976835</v>
      </c>
      <c r="BU135" s="47">
        <v>4129.3901855286731</v>
      </c>
      <c r="BV135" s="47">
        <v>10223.489973974532</v>
      </c>
      <c r="BW135" s="47">
        <v>151.66231693116023</v>
      </c>
      <c r="BX135" s="47">
        <v>-16330.132193801313</v>
      </c>
      <c r="BY135" s="47">
        <v>-8439.7940341454614</v>
      </c>
      <c r="BZ135" s="47">
        <v>7882.8050000000003</v>
      </c>
      <c r="CA135" s="56">
        <v>642362.56353247957</v>
      </c>
    </row>
    <row r="136" spans="1:79" ht="15.6" x14ac:dyDescent="0.3">
      <c r="A136" s="57">
        <v>2013</v>
      </c>
      <c r="B136" s="57">
        <v>1</v>
      </c>
      <c r="C136" s="63">
        <v>255338</v>
      </c>
      <c r="D136" s="63">
        <v>38828</v>
      </c>
      <c r="E136" s="39">
        <v>216510</v>
      </c>
      <c r="F136" s="39">
        <v>141252</v>
      </c>
      <c r="G136" s="39">
        <v>51559</v>
      </c>
      <c r="H136" s="39">
        <v>51141</v>
      </c>
      <c r="I136" s="39">
        <v>51264</v>
      </c>
      <c r="J136" s="39">
        <v>-123</v>
      </c>
      <c r="K136" s="39">
        <v>76966</v>
      </c>
      <c r="L136" s="39">
        <v>65580</v>
      </c>
      <c r="M136" s="39">
        <v>54622.010574626263</v>
      </c>
      <c r="N136" s="39">
        <v>12151.068647882181</v>
      </c>
      <c r="O136" s="39">
        <v>3984.9733157258133</v>
      </c>
      <c r="P136" s="39">
        <v>38485.968611018267</v>
      </c>
      <c r="Q136" s="39">
        <v>256485</v>
      </c>
      <c r="R136" s="39">
        <v>3840673.7829470304</v>
      </c>
      <c r="S136" s="40">
        <v>1.0044920850010575</v>
      </c>
      <c r="T136" s="40">
        <v>1.0552629343301334</v>
      </c>
      <c r="U136" s="40">
        <v>0.9822339455769119</v>
      </c>
      <c r="V136" s="40">
        <v>0.94060159176029967</v>
      </c>
      <c r="W136" s="40">
        <v>1.0628849102200972</v>
      </c>
      <c r="X136" s="40">
        <v>1.1159042390972858</v>
      </c>
      <c r="Y136" s="40">
        <v>1.1110559720402058</v>
      </c>
      <c r="Z136" s="39">
        <v>2972.1844000000001</v>
      </c>
      <c r="AA136" s="66">
        <v>47129.783000000003</v>
      </c>
      <c r="AB136" s="39">
        <v>24074.107</v>
      </c>
      <c r="AC136" s="39">
        <v>39618.913999999997</v>
      </c>
      <c r="AD136" s="67">
        <v>96.691649999999996</v>
      </c>
      <c r="AE136" s="39">
        <v>17959.217000000001</v>
      </c>
      <c r="AF136" s="42">
        <v>16333.237999999999</v>
      </c>
      <c r="AG136" s="43">
        <v>0.90946270096296511</v>
      </c>
      <c r="AH136" s="42">
        <v>15424.316999999999</v>
      </c>
      <c r="AI136" s="42">
        <v>13984.941000000001</v>
      </c>
      <c r="AJ136" s="42">
        <v>3893.116</v>
      </c>
      <c r="AK136" s="42">
        <v>3635.9549999999999</v>
      </c>
      <c r="AL136" s="44">
        <v>25.400277567928065</v>
      </c>
      <c r="AM136" s="39">
        <v>7583400.7000000002</v>
      </c>
      <c r="AN136" s="58">
        <v>122241</v>
      </c>
      <c r="AO136" s="58">
        <v>19498</v>
      </c>
      <c r="AP136" s="39">
        <v>197012</v>
      </c>
      <c r="AQ136" s="40">
        <v>0.99562839213025778</v>
      </c>
      <c r="AR136" s="39">
        <v>10332.78018117707</v>
      </c>
      <c r="AS136" s="54">
        <v>1.2752966666666667</v>
      </c>
      <c r="AT136" s="42">
        <v>1505964</v>
      </c>
      <c r="AU136" s="42">
        <v>3304796</v>
      </c>
      <c r="AV136" s="41" t="s">
        <v>237</v>
      </c>
      <c r="AW136" s="41">
        <v>0.35</v>
      </c>
      <c r="AX136" s="55">
        <v>0.75738449886392323</v>
      </c>
      <c r="AY136" s="55">
        <v>1.3203333333333334</v>
      </c>
      <c r="AZ136" s="50">
        <v>951687.08499999996</v>
      </c>
      <c r="BA136" s="68">
        <v>-930532</v>
      </c>
      <c r="BB136" s="47">
        <v>98481.587599215374</v>
      </c>
      <c r="BC136" s="47">
        <v>4711.4521320896565</v>
      </c>
      <c r="BD136" s="47">
        <v>1326.1773778850802</v>
      </c>
      <c r="BE136" s="47">
        <v>28228.725325037107</v>
      </c>
      <c r="BF136" s="47">
        <v>2871.744561474095</v>
      </c>
      <c r="BG136" s="47">
        <v>26470.714472353106</v>
      </c>
      <c r="BH136" s="47">
        <v>32157.759272480907</v>
      </c>
      <c r="BI136" s="47">
        <v>1957.0177257033702</v>
      </c>
      <c r="BJ136" s="47">
        <v>757.99673219205533</v>
      </c>
      <c r="BK136" s="47">
        <v>119591.84861789056</v>
      </c>
      <c r="BL136" s="47">
        <v>13938.153311655125</v>
      </c>
      <c r="BM136" s="47">
        <v>5874.9745813823056</v>
      </c>
      <c r="BN136" s="47">
        <v>28489.668391584833</v>
      </c>
      <c r="BO136" s="47">
        <v>96.567566049841048</v>
      </c>
      <c r="BP136" s="47">
        <v>2575.0410454622051</v>
      </c>
      <c r="BQ136" s="47">
        <v>8586.7749335136359</v>
      </c>
      <c r="BR136" s="47">
        <v>42.490708671408861</v>
      </c>
      <c r="BS136" s="47">
        <v>42582.585117766474</v>
      </c>
      <c r="BT136" s="47">
        <v>7073.0714844212653</v>
      </c>
      <c r="BU136" s="47">
        <v>4271.4376109989207</v>
      </c>
      <c r="BV136" s="47">
        <v>5910.750696035554</v>
      </c>
      <c r="BW136" s="47">
        <v>150.33317034897692</v>
      </c>
      <c r="BX136" s="47">
        <v>-17031.769163012141</v>
      </c>
      <c r="BY136" s="47">
        <v>-4078.4918556630373</v>
      </c>
      <c r="BZ136" s="47">
        <v>7758.21</v>
      </c>
      <c r="CA136" s="56">
        <v>641811.77807520074</v>
      </c>
    </row>
    <row r="137" spans="1:79" ht="15.6" x14ac:dyDescent="0.3">
      <c r="A137" s="57">
        <v>2013</v>
      </c>
      <c r="B137" s="59">
        <v>2</v>
      </c>
      <c r="C137" s="63">
        <v>255124</v>
      </c>
      <c r="D137" s="63">
        <v>38840</v>
      </c>
      <c r="E137" s="39">
        <v>216284</v>
      </c>
      <c r="F137" s="39">
        <v>140969</v>
      </c>
      <c r="G137" s="39">
        <v>51583</v>
      </c>
      <c r="H137" s="39">
        <v>50584</v>
      </c>
      <c r="I137" s="39">
        <v>50708</v>
      </c>
      <c r="J137" s="39">
        <v>-124</v>
      </c>
      <c r="K137" s="39">
        <v>78799</v>
      </c>
      <c r="L137" s="39">
        <v>66811</v>
      </c>
      <c r="M137" s="39">
        <v>55835.477924796694</v>
      </c>
      <c r="N137" s="39">
        <v>12666.758734464995</v>
      </c>
      <c r="O137" s="39">
        <v>4501.4241436980237</v>
      </c>
      <c r="P137" s="39">
        <v>38667.29504663367</v>
      </c>
      <c r="Q137" s="39">
        <v>256172</v>
      </c>
      <c r="R137" s="39">
        <v>3844124.133917239</v>
      </c>
      <c r="S137" s="40">
        <v>1.0041078064000251</v>
      </c>
      <c r="T137" s="40">
        <v>1.0615880087111351</v>
      </c>
      <c r="U137" s="40">
        <v>0.97820987534652892</v>
      </c>
      <c r="V137" s="40">
        <v>0.93630196418711054</v>
      </c>
      <c r="W137" s="40">
        <v>1.0509778042868565</v>
      </c>
      <c r="X137" s="40">
        <v>1.1100118244001735</v>
      </c>
      <c r="Y137" s="40">
        <v>1.0937494319051406</v>
      </c>
      <c r="Z137" s="39">
        <v>2985.6603</v>
      </c>
      <c r="AA137" s="66">
        <v>47052.142999999996</v>
      </c>
      <c r="AB137" s="39">
        <v>23914.743999999999</v>
      </c>
      <c r="AC137" s="39">
        <v>39548.553</v>
      </c>
      <c r="AD137" s="67">
        <v>107.3592</v>
      </c>
      <c r="AE137" s="39">
        <v>17842.583999999999</v>
      </c>
      <c r="AF137" s="42">
        <v>16210.468000000001</v>
      </c>
      <c r="AG137" s="43">
        <v>0.90852692636896104</v>
      </c>
      <c r="AH137" s="42">
        <v>15305.601000000001</v>
      </c>
      <c r="AI137" s="42">
        <v>13864.671</v>
      </c>
      <c r="AJ137" s="42">
        <v>3897.8580000000002</v>
      </c>
      <c r="AK137" s="42">
        <v>3637.232</v>
      </c>
      <c r="AL137" s="44">
        <v>25.390863477359407</v>
      </c>
      <c r="AM137" s="39">
        <v>7564687.2999999998</v>
      </c>
      <c r="AN137" s="58">
        <v>120926</v>
      </c>
      <c r="AO137" s="58">
        <v>19601</v>
      </c>
      <c r="AP137" s="39">
        <v>196683</v>
      </c>
      <c r="AQ137" s="40">
        <v>0.98961035652568963</v>
      </c>
      <c r="AR137" s="39">
        <v>10259.791924117999</v>
      </c>
      <c r="AS137" s="54">
        <v>1.22488</v>
      </c>
      <c r="AT137" s="42">
        <v>1546424</v>
      </c>
      <c r="AU137" s="42">
        <v>3254416</v>
      </c>
      <c r="AV137" s="41">
        <v>1.75</v>
      </c>
      <c r="AW137" s="41">
        <v>0.32300000000000001</v>
      </c>
      <c r="AX137" s="55">
        <v>0.76530612244897955</v>
      </c>
      <c r="AY137" s="55">
        <v>1.3066666666666666</v>
      </c>
      <c r="AZ137" s="50">
        <v>966065.51399999997</v>
      </c>
      <c r="BA137" s="68">
        <v>-928761</v>
      </c>
      <c r="BB137" s="47">
        <v>98715.7906337803</v>
      </c>
      <c r="BC137" s="47">
        <v>4714.7391941575261</v>
      </c>
      <c r="BD137" s="47">
        <v>1287.8237632504465</v>
      </c>
      <c r="BE137" s="47">
        <v>28632.812206076011</v>
      </c>
      <c r="BF137" s="47">
        <v>2925.2397765070268</v>
      </c>
      <c r="BG137" s="47">
        <v>26313.113990713249</v>
      </c>
      <c r="BH137" s="47">
        <v>32009.438764520455</v>
      </c>
      <c r="BI137" s="47">
        <v>1943.8038005734734</v>
      </c>
      <c r="BJ137" s="47">
        <v>888.81913798210746</v>
      </c>
      <c r="BK137" s="47">
        <v>117086.78116127678</v>
      </c>
      <c r="BL137" s="47">
        <v>13711.614516878986</v>
      </c>
      <c r="BM137" s="47">
        <v>5854.2146332295497</v>
      </c>
      <c r="BN137" s="47">
        <v>28681.713416065293</v>
      </c>
      <c r="BO137" s="47">
        <v>97.289579819561197</v>
      </c>
      <c r="BP137" s="47">
        <v>2673.6198010163448</v>
      </c>
      <c r="BQ137" s="47">
        <v>8869.3003314236885</v>
      </c>
      <c r="BR137" s="47">
        <v>53.131044547460512</v>
      </c>
      <c r="BS137" s="47">
        <v>42666.428129343993</v>
      </c>
      <c r="BT137" s="47">
        <v>7072.6652221421919</v>
      </c>
      <c r="BU137" s="47">
        <v>4362.4815367874526</v>
      </c>
      <c r="BV137" s="47">
        <v>2891.0547064457423</v>
      </c>
      <c r="BW137" s="47">
        <v>153.26824357651282</v>
      </c>
      <c r="BX137" s="47">
        <v>-17340.716285491617</v>
      </c>
      <c r="BY137" s="47">
        <v>-1030.2742420048535</v>
      </c>
      <c r="BZ137" s="47">
        <v>7588.6170000000002</v>
      </c>
      <c r="CA137" s="56">
        <v>641273.33051400201</v>
      </c>
    </row>
    <row r="138" spans="1:79" ht="15.6" x14ac:dyDescent="0.3">
      <c r="A138" s="57">
        <v>2013</v>
      </c>
      <c r="B138" s="57">
        <v>3</v>
      </c>
      <c r="C138" s="63">
        <v>254950</v>
      </c>
      <c r="D138" s="63">
        <v>38668</v>
      </c>
      <c r="E138" s="39">
        <v>216282</v>
      </c>
      <c r="F138" s="39">
        <v>141214</v>
      </c>
      <c r="G138" s="39">
        <v>51586</v>
      </c>
      <c r="H138" s="39">
        <v>51186</v>
      </c>
      <c r="I138" s="39">
        <v>51385</v>
      </c>
      <c r="J138" s="39">
        <v>-199</v>
      </c>
      <c r="K138" s="39">
        <v>78206</v>
      </c>
      <c r="L138" s="39">
        <v>67242</v>
      </c>
      <c r="M138" s="39">
        <v>56183.03894361094</v>
      </c>
      <c r="N138" s="39">
        <v>13662.816989944815</v>
      </c>
      <c r="O138" s="39">
        <v>4412.226445525961</v>
      </c>
      <c r="P138" s="39">
        <v>38107.995508140164</v>
      </c>
      <c r="Q138" s="39">
        <v>255692</v>
      </c>
      <c r="R138" s="39">
        <v>3848134.1413714788</v>
      </c>
      <c r="S138" s="40">
        <v>1.0029103745832517</v>
      </c>
      <c r="T138" s="40">
        <v>1.0574588921778294</v>
      </c>
      <c r="U138" s="40">
        <v>0.97629201721397274</v>
      </c>
      <c r="V138" s="40">
        <v>0.94268755473387178</v>
      </c>
      <c r="W138" s="40">
        <v>1.0558141319080379</v>
      </c>
      <c r="X138" s="40">
        <v>1.1134707474495107</v>
      </c>
      <c r="Y138" s="40">
        <v>1.1122715862997932</v>
      </c>
      <c r="Z138" s="39">
        <v>2999.0731000000001</v>
      </c>
      <c r="AA138" s="66">
        <v>46936.966999999997</v>
      </c>
      <c r="AB138" s="39">
        <v>23892.159</v>
      </c>
      <c r="AC138" s="39">
        <v>39446.663999999997</v>
      </c>
      <c r="AD138" s="67">
        <v>94.853570000000005</v>
      </c>
      <c r="AE138" s="39">
        <v>17828.170999999998</v>
      </c>
      <c r="AF138" s="42">
        <v>16184.635</v>
      </c>
      <c r="AG138" s="43">
        <v>0.90781241665227475</v>
      </c>
      <c r="AH138" s="42">
        <v>15314.728999999999</v>
      </c>
      <c r="AI138" s="42">
        <v>13839.406999999999</v>
      </c>
      <c r="AJ138" s="42">
        <v>3909.0430000000001</v>
      </c>
      <c r="AK138" s="42">
        <v>3652.277</v>
      </c>
      <c r="AL138" s="44">
        <v>25.380661496518588</v>
      </c>
      <c r="AM138" s="39">
        <v>7534879.2999999998</v>
      </c>
      <c r="AN138" s="39">
        <v>121151</v>
      </c>
      <c r="AO138" s="39">
        <v>19871</v>
      </c>
      <c r="AP138" s="39">
        <v>196411</v>
      </c>
      <c r="AQ138" s="40">
        <v>0.99282794294683918</v>
      </c>
      <c r="AR138" s="39">
        <v>10186.01562165323</v>
      </c>
      <c r="AS138" s="54">
        <v>1.2970266666666666</v>
      </c>
      <c r="AT138" s="42">
        <v>1544188</v>
      </c>
      <c r="AU138" s="42">
        <v>3191823</v>
      </c>
      <c r="AV138" s="41">
        <v>0.73350000000000004</v>
      </c>
      <c r="AW138" s="41">
        <v>0.253</v>
      </c>
      <c r="AX138" s="55">
        <v>0.75490689481630602</v>
      </c>
      <c r="AY138" s="55">
        <v>1.3246666666666667</v>
      </c>
      <c r="AZ138" s="50">
        <v>976592.93700000003</v>
      </c>
      <c r="BA138" s="68">
        <v>-953596</v>
      </c>
      <c r="BB138" s="47">
        <v>99026.851517282485</v>
      </c>
      <c r="BC138" s="47">
        <v>4738.3935310339357</v>
      </c>
      <c r="BD138" s="47">
        <v>1253.3231926826832</v>
      </c>
      <c r="BE138" s="47">
        <v>28954.54344051945</v>
      </c>
      <c r="BF138" s="47">
        <v>2923.4976075164655</v>
      </c>
      <c r="BG138" s="47">
        <v>26214.699759180072</v>
      </c>
      <c r="BH138" s="47">
        <v>31980.089746019781</v>
      </c>
      <c r="BI138" s="47">
        <v>1937.3930374350509</v>
      </c>
      <c r="BJ138" s="47">
        <v>1024.9112028950262</v>
      </c>
      <c r="BK138" s="47">
        <v>115578.96627169311</v>
      </c>
      <c r="BL138" s="47">
        <v>13581.230602611929</v>
      </c>
      <c r="BM138" s="47">
        <v>5763.1200259236211</v>
      </c>
      <c r="BN138" s="47">
        <v>28773.772512240233</v>
      </c>
      <c r="BO138" s="47">
        <v>98.861006884860075</v>
      </c>
      <c r="BP138" s="47">
        <v>2738.0393777770696</v>
      </c>
      <c r="BQ138" s="47">
        <v>9058.2626989550263</v>
      </c>
      <c r="BR138" s="47">
        <v>54.820167938025818</v>
      </c>
      <c r="BS138" s="47">
        <v>42732.671505788763</v>
      </c>
      <c r="BT138" s="47">
        <v>7050.7968688604642</v>
      </c>
      <c r="BU138" s="47">
        <v>4402.521962894265</v>
      </c>
      <c r="BV138" s="47">
        <v>1164.4020052050944</v>
      </c>
      <c r="BW138" s="47">
        <v>160.46753661376798</v>
      </c>
      <c r="BX138" s="47">
        <v>-17256.973561239738</v>
      </c>
      <c r="BY138" s="47">
        <v>704.85880682909192</v>
      </c>
      <c r="BZ138" s="47">
        <v>7366.4880000000003</v>
      </c>
      <c r="CA138" s="56">
        <v>640601.59415042202</v>
      </c>
    </row>
    <row r="139" spans="1:79" ht="15.6" x14ac:dyDescent="0.3">
      <c r="A139" s="57">
        <v>2013</v>
      </c>
      <c r="B139" s="59">
        <v>4</v>
      </c>
      <c r="C139" s="63">
        <v>255677</v>
      </c>
      <c r="D139" s="63">
        <v>38709</v>
      </c>
      <c r="E139" s="39">
        <v>216968</v>
      </c>
      <c r="F139" s="39">
        <v>142072</v>
      </c>
      <c r="G139" s="39">
        <v>51778</v>
      </c>
      <c r="H139" s="39">
        <v>51115</v>
      </c>
      <c r="I139" s="39">
        <v>51379</v>
      </c>
      <c r="J139" s="39">
        <v>-264</v>
      </c>
      <c r="K139" s="39">
        <v>78700</v>
      </c>
      <c r="L139" s="39">
        <v>67988</v>
      </c>
      <c r="M139" s="39">
        <v>56631.472556966102</v>
      </c>
      <c r="N139" s="39">
        <v>13925.941452236884</v>
      </c>
      <c r="O139" s="39">
        <v>5582.1827342557981</v>
      </c>
      <c r="P139" s="39">
        <v>37123.348370473424</v>
      </c>
      <c r="Q139" s="39">
        <v>257344</v>
      </c>
      <c r="R139" s="39">
        <v>3852023.9370741779</v>
      </c>
      <c r="S139" s="40">
        <v>1.0065199450869653</v>
      </c>
      <c r="T139" s="40">
        <v>1.0589349062447211</v>
      </c>
      <c r="U139" s="40">
        <v>0.97404302985824098</v>
      </c>
      <c r="V139" s="40">
        <v>0.93878822086844815</v>
      </c>
      <c r="W139" s="40">
        <v>1.0579415501905971</v>
      </c>
      <c r="X139" s="40">
        <v>1.1009001588515621</v>
      </c>
      <c r="Y139" s="40">
        <v>1.1296010907686851</v>
      </c>
      <c r="Z139" s="39">
        <v>3008.6215999999999</v>
      </c>
      <c r="AA139" s="66">
        <v>46857.474999999999</v>
      </c>
      <c r="AB139" s="39">
        <v>23766.778999999999</v>
      </c>
      <c r="AC139" s="39">
        <v>39374.786</v>
      </c>
      <c r="AD139" s="67">
        <v>83.253230000000002</v>
      </c>
      <c r="AE139" s="39">
        <v>17817.601999999999</v>
      </c>
      <c r="AF139" s="42">
        <v>16174.907999999999</v>
      </c>
      <c r="AG139" s="43">
        <v>0.90780498969502188</v>
      </c>
      <c r="AH139" s="42">
        <v>15317.771000000001</v>
      </c>
      <c r="AI139" s="42">
        <v>13844.393</v>
      </c>
      <c r="AJ139" s="42">
        <v>3916.855</v>
      </c>
      <c r="AK139" s="42">
        <v>3656.3029999999999</v>
      </c>
      <c r="AL139" s="44">
        <v>25.03148196901229</v>
      </c>
      <c r="AM139" s="39">
        <v>7566764</v>
      </c>
      <c r="AN139" s="39">
        <v>120997</v>
      </c>
      <c r="AO139" s="39">
        <v>20164</v>
      </c>
      <c r="AP139" s="39">
        <v>196804</v>
      </c>
      <c r="AQ139" s="40">
        <v>0.99501089111853702</v>
      </c>
      <c r="AR139" s="39">
        <v>10111.446189618859</v>
      </c>
      <c r="AS139" s="54">
        <v>1.2848666666666668</v>
      </c>
      <c r="AT139" s="42">
        <v>1574506</v>
      </c>
      <c r="AU139" s="42">
        <v>3158091</v>
      </c>
      <c r="AV139" s="41" t="s">
        <v>237</v>
      </c>
      <c r="AW139" s="41">
        <v>0.193</v>
      </c>
      <c r="AX139" s="55">
        <v>0.73493385595296423</v>
      </c>
      <c r="AY139" s="55">
        <v>1.3606666666666667</v>
      </c>
      <c r="AZ139" s="50">
        <v>979030.88</v>
      </c>
      <c r="BA139" s="68">
        <v>-976711</v>
      </c>
      <c r="BB139" s="47">
        <v>99414.770249721885</v>
      </c>
      <c r="BC139" s="47">
        <v>4782.4151427188854</v>
      </c>
      <c r="BD139" s="47">
        <v>1222.6756661817903</v>
      </c>
      <c r="BE139" s="47">
        <v>29193.919028367432</v>
      </c>
      <c r="BF139" s="47">
        <v>2866.5180545024123</v>
      </c>
      <c r="BG139" s="47">
        <v>26175.471777753562</v>
      </c>
      <c r="BH139" s="47">
        <v>32069.712216978874</v>
      </c>
      <c r="BI139" s="47">
        <v>1937.7854362881039</v>
      </c>
      <c r="BJ139" s="47">
        <v>1166.2729269308113</v>
      </c>
      <c r="BK139" s="47">
        <v>115068.40394913961</v>
      </c>
      <c r="BL139" s="47">
        <v>13547.001568853955</v>
      </c>
      <c r="BM139" s="47">
        <v>5601.6907594645218</v>
      </c>
      <c r="BN139" s="47">
        <v>28765.845680109654</v>
      </c>
      <c r="BO139" s="47">
        <v>101.28184724573771</v>
      </c>
      <c r="BP139" s="47">
        <v>2768.2997757443804</v>
      </c>
      <c r="BQ139" s="47">
        <v>9153.6620361076493</v>
      </c>
      <c r="BR139" s="47">
        <v>47.558078843104781</v>
      </c>
      <c r="BS139" s="47">
        <v>42781.315247100792</v>
      </c>
      <c r="BT139" s="47">
        <v>7007.4664245760805</v>
      </c>
      <c r="BU139" s="47">
        <v>4391.5588893193608</v>
      </c>
      <c r="BV139" s="47">
        <v>730.7925923136122</v>
      </c>
      <c r="BW139" s="47">
        <v>171.93104946074237</v>
      </c>
      <c r="BX139" s="47">
        <v>-16780.540990256504</v>
      </c>
      <c r="BY139" s="47">
        <v>1126.9072908387975</v>
      </c>
      <c r="BZ139" s="47">
        <v>7091.8239999999996</v>
      </c>
      <c r="CA139" s="56">
        <v>639790.40333676222</v>
      </c>
    </row>
    <row r="140" spans="1:79" ht="15.6" x14ac:dyDescent="0.3">
      <c r="A140" s="60">
        <v>2014</v>
      </c>
      <c r="B140" s="57">
        <v>1</v>
      </c>
      <c r="C140" s="63">
        <v>256688</v>
      </c>
      <c r="D140" s="63">
        <v>38463</v>
      </c>
      <c r="E140" s="39">
        <v>218225</v>
      </c>
      <c r="F140" s="39">
        <v>142050</v>
      </c>
      <c r="G140" s="39">
        <v>51633</v>
      </c>
      <c r="H140" s="39">
        <v>53436</v>
      </c>
      <c r="I140" s="39">
        <v>53149</v>
      </c>
      <c r="J140" s="39">
        <v>287</v>
      </c>
      <c r="K140" s="39">
        <v>79625</v>
      </c>
      <c r="L140" s="39">
        <v>70056</v>
      </c>
      <c r="M140" s="39">
        <v>58581.359691701233</v>
      </c>
      <c r="N140" s="39">
        <v>13939.852455669316</v>
      </c>
      <c r="O140" s="39">
        <v>5001.0349891532915</v>
      </c>
      <c r="P140" s="39">
        <v>39640.472246878628</v>
      </c>
      <c r="Q140" s="39">
        <v>257302</v>
      </c>
      <c r="R140" s="39">
        <v>3858186.9962921324</v>
      </c>
      <c r="S140" s="40">
        <v>1.0023920089758773</v>
      </c>
      <c r="T140" s="40">
        <v>1.0597465681098204</v>
      </c>
      <c r="U140" s="40">
        <v>0.97815350647841492</v>
      </c>
      <c r="V140" s="40">
        <v>0.93452369752958664</v>
      </c>
      <c r="W140" s="40">
        <v>1.0415321821036108</v>
      </c>
      <c r="X140" s="40">
        <v>1.0943388146625557</v>
      </c>
      <c r="Y140" s="40">
        <v>1.1302957975083843</v>
      </c>
      <c r="Z140" s="39">
        <v>3023.4302000000002</v>
      </c>
      <c r="AA140" s="66">
        <v>46771.341</v>
      </c>
      <c r="AB140" s="39">
        <v>23627.370999999999</v>
      </c>
      <c r="AC140" s="39">
        <v>39297.345999999998</v>
      </c>
      <c r="AD140" s="67">
        <v>77.621940000000009</v>
      </c>
      <c r="AE140" s="39">
        <v>17849.425999999999</v>
      </c>
      <c r="AF140" s="42">
        <v>16229.450999999999</v>
      </c>
      <c r="AG140" s="43">
        <v>0.90924217955244047</v>
      </c>
      <c r="AH140" s="42">
        <v>15336.906999999999</v>
      </c>
      <c r="AI140" s="42">
        <v>13889.236000000001</v>
      </c>
      <c r="AJ140" s="42">
        <v>3945.7170000000001</v>
      </c>
      <c r="AK140" s="42">
        <v>3681.9209999999998</v>
      </c>
      <c r="AL140" s="44">
        <v>24.454455808900619</v>
      </c>
      <c r="AM140" s="39">
        <v>7566495.7000000002</v>
      </c>
      <c r="AN140" s="39">
        <v>121069</v>
      </c>
      <c r="AO140" s="39">
        <v>19914</v>
      </c>
      <c r="AP140" s="39">
        <v>198311</v>
      </c>
      <c r="AQ140" s="40">
        <v>0.98922178955459639</v>
      </c>
      <c r="AR140" s="39">
        <v>9961.8294141427941</v>
      </c>
      <c r="AS140" s="54">
        <v>1.2187699999999999</v>
      </c>
      <c r="AT140" s="42">
        <v>1586660</v>
      </c>
      <c r="AU140" s="42">
        <v>3144016</v>
      </c>
      <c r="AV140" s="41">
        <v>0.7</v>
      </c>
      <c r="AW140" s="41">
        <v>0.19000000000000003</v>
      </c>
      <c r="AX140" s="55">
        <v>0.73010464833292776</v>
      </c>
      <c r="AY140" s="55">
        <v>1.3696666666666666</v>
      </c>
      <c r="AZ140" s="50">
        <v>1007538.73</v>
      </c>
      <c r="BA140" s="68">
        <v>-1004402</v>
      </c>
      <c r="BB140" s="47">
        <v>99879.54683109856</v>
      </c>
      <c r="BC140" s="47">
        <v>4846.8040292123742</v>
      </c>
      <c r="BD140" s="47">
        <v>1195.8811837477676</v>
      </c>
      <c r="BE140" s="47">
        <v>29350.938969619958</v>
      </c>
      <c r="BF140" s="47">
        <v>2754.3011174648655</v>
      </c>
      <c r="BG140" s="47">
        <v>26195.430046433732</v>
      </c>
      <c r="BH140" s="47">
        <v>32278.306177397746</v>
      </c>
      <c r="BI140" s="47">
        <v>1944.9809971326313</v>
      </c>
      <c r="BJ140" s="47">
        <v>1312.9043100894633</v>
      </c>
      <c r="BK140" s="47">
        <v>115555.09419361621</v>
      </c>
      <c r="BL140" s="47">
        <v>13608.927415605063</v>
      </c>
      <c r="BM140" s="47">
        <v>5369.9268338522525</v>
      </c>
      <c r="BN140" s="47">
        <v>28657.932919673556</v>
      </c>
      <c r="BO140" s="47">
        <v>104.55210090219407</v>
      </c>
      <c r="BP140" s="47">
        <v>2764.4009949182764</v>
      </c>
      <c r="BQ140" s="47">
        <v>9155.4983428815576</v>
      </c>
      <c r="BR140" s="47">
        <v>31.344777262697399</v>
      </c>
      <c r="BS140" s="47">
        <v>42812.359353280102</v>
      </c>
      <c r="BT140" s="47">
        <v>6942.6738892890453</v>
      </c>
      <c r="BU140" s="47">
        <v>4329.5923160627399</v>
      </c>
      <c r="BV140" s="47">
        <v>1590.2264677712942</v>
      </c>
      <c r="BW140" s="47">
        <v>187.65878211743598</v>
      </c>
      <c r="BX140" s="47">
        <v>-15911.418572541917</v>
      </c>
      <c r="BY140" s="47">
        <v>235.87121002426463</v>
      </c>
      <c r="BZ140" s="47">
        <v>6583.482</v>
      </c>
      <c r="CA140" s="56">
        <v>638767.02244234958</v>
      </c>
    </row>
    <row r="141" spans="1:79" ht="15.6" x14ac:dyDescent="0.3">
      <c r="A141" s="60">
        <v>2014</v>
      </c>
      <c r="B141" s="59">
        <v>2</v>
      </c>
      <c r="C141" s="63">
        <v>257681</v>
      </c>
      <c r="D141" s="63">
        <v>38476</v>
      </c>
      <c r="E141" s="39">
        <v>219205</v>
      </c>
      <c r="F141" s="39">
        <v>143106</v>
      </c>
      <c r="G141" s="39">
        <v>51313</v>
      </c>
      <c r="H141" s="39">
        <v>53790</v>
      </c>
      <c r="I141" s="39">
        <v>53489</v>
      </c>
      <c r="J141" s="39">
        <v>301</v>
      </c>
      <c r="K141" s="39">
        <v>80502</v>
      </c>
      <c r="L141" s="39">
        <v>71030</v>
      </c>
      <c r="M141" s="39">
        <v>59028.759097461239</v>
      </c>
      <c r="N141" s="39">
        <v>14251.202734029874</v>
      </c>
      <c r="O141" s="39">
        <v>5347.1528235262049</v>
      </c>
      <c r="P141" s="39">
        <v>39430.403539905165</v>
      </c>
      <c r="Q141" s="39">
        <v>257889</v>
      </c>
      <c r="R141" s="39">
        <v>3864628.421002564</v>
      </c>
      <c r="S141" s="40">
        <v>1.0008071995995047</v>
      </c>
      <c r="T141" s="40">
        <v>1.0666079689181447</v>
      </c>
      <c r="U141" s="40">
        <v>0.98066766706292752</v>
      </c>
      <c r="V141" s="40">
        <v>0.93443511750079455</v>
      </c>
      <c r="W141" s="40">
        <v>1.0370425579488709</v>
      </c>
      <c r="X141" s="40">
        <v>1.110418133183162</v>
      </c>
      <c r="Y141" s="40">
        <v>1.1480199178696027</v>
      </c>
      <c r="Z141" s="39">
        <v>3031.2836000000002</v>
      </c>
      <c r="AA141" s="66">
        <v>46778.392</v>
      </c>
      <c r="AB141" s="39">
        <v>23648.048999999999</v>
      </c>
      <c r="AC141" s="39">
        <v>39342.786964384824</v>
      </c>
      <c r="AD141" s="67">
        <v>73.374549999999999</v>
      </c>
      <c r="AE141" s="39">
        <v>18002.885999999999</v>
      </c>
      <c r="AF141" s="42">
        <v>16349.736000000001</v>
      </c>
      <c r="AG141" s="43">
        <v>0.90817305625331413</v>
      </c>
      <c r="AH141" s="42">
        <v>15496.736000000001</v>
      </c>
      <c r="AI141" s="42">
        <v>14010.494000000001</v>
      </c>
      <c r="AJ141" s="42">
        <v>3954.6170000000002</v>
      </c>
      <c r="AK141" s="42">
        <v>3687.68</v>
      </c>
      <c r="AL141" s="44">
        <v>23.871580272858871</v>
      </c>
      <c r="AM141" s="39">
        <v>7623893.7999999998</v>
      </c>
      <c r="AN141" s="39">
        <v>122507</v>
      </c>
      <c r="AO141" s="39">
        <v>20362</v>
      </c>
      <c r="AP141" s="39">
        <v>198843</v>
      </c>
      <c r="AQ141" s="40">
        <v>0.99111322734378626</v>
      </c>
      <c r="AR141" s="39">
        <v>9915.3703243541477</v>
      </c>
      <c r="AS141" s="54">
        <v>1.2496233333333335</v>
      </c>
      <c r="AT141" s="42">
        <v>1637847</v>
      </c>
      <c r="AU141" s="42">
        <v>3159192</v>
      </c>
      <c r="AV141" s="41">
        <v>0.55000000000000004</v>
      </c>
      <c r="AW141" s="41">
        <v>0.20333333333333334</v>
      </c>
      <c r="AX141" s="55">
        <v>0.72939460247994181</v>
      </c>
      <c r="AY141" s="55">
        <v>1.3709999999999998</v>
      </c>
      <c r="AZ141" s="50">
        <v>1021335.355</v>
      </c>
      <c r="BA141" s="68">
        <v>-1025100</v>
      </c>
      <c r="BB141" s="47">
        <v>100461.83873120981</v>
      </c>
      <c r="BC141" s="47">
        <v>4900.7379721248199</v>
      </c>
      <c r="BD141" s="47">
        <v>1165.2109172750513</v>
      </c>
      <c r="BE141" s="47">
        <v>29637.771358272988</v>
      </c>
      <c r="BF141" s="47">
        <v>2643.693895663901</v>
      </c>
      <c r="BG141" s="47">
        <v>26285.841335332309</v>
      </c>
      <c r="BH141" s="47">
        <v>32455.621290606199</v>
      </c>
      <c r="BI141" s="47">
        <v>1929.2668226173896</v>
      </c>
      <c r="BJ141" s="47">
        <v>1443.6951393171387</v>
      </c>
      <c r="BK141" s="47">
        <v>116070.13261396036</v>
      </c>
      <c r="BL141" s="47">
        <v>13709.12678806348</v>
      </c>
      <c r="BM141" s="47">
        <v>5353.5505300664427</v>
      </c>
      <c r="BN141" s="47">
        <v>28672.194647629694</v>
      </c>
      <c r="BO141" s="47">
        <v>107.83936200389898</v>
      </c>
      <c r="BP141" s="47">
        <v>2789.6810846205244</v>
      </c>
      <c r="BQ141" s="47">
        <v>9100.5335284385001</v>
      </c>
      <c r="BR141" s="47">
        <v>17.721545725455488</v>
      </c>
      <c r="BS141" s="47">
        <v>42805.133254439781</v>
      </c>
      <c r="BT141" s="47">
        <v>6906.387319458614</v>
      </c>
      <c r="BU141" s="47">
        <v>4258.6687603349956</v>
      </c>
      <c r="BV141" s="47">
        <v>2148.2094308458495</v>
      </c>
      <c r="BW141" s="47">
        <v>201.08636233313902</v>
      </c>
      <c r="BX141" s="47">
        <v>-15258.402176439318</v>
      </c>
      <c r="BY141" s="47">
        <v>-349.89170631125427</v>
      </c>
      <c r="BZ141" s="47">
        <v>6276.2049999999999</v>
      </c>
      <c r="CA141" s="56">
        <v>637737.48917594436</v>
      </c>
    </row>
    <row r="142" spans="1:79" ht="15.6" x14ac:dyDescent="0.3">
      <c r="A142" s="60">
        <v>2014</v>
      </c>
      <c r="B142" s="57">
        <v>3</v>
      </c>
      <c r="C142" s="63">
        <v>259433</v>
      </c>
      <c r="D142" s="63">
        <v>38539</v>
      </c>
      <c r="E142" s="39">
        <v>220894</v>
      </c>
      <c r="F142" s="39">
        <v>143833</v>
      </c>
      <c r="G142" s="39">
        <v>51359</v>
      </c>
      <c r="H142" s="39">
        <v>53937</v>
      </c>
      <c r="I142" s="39">
        <v>53568</v>
      </c>
      <c r="J142" s="39">
        <v>369</v>
      </c>
      <c r="K142" s="39">
        <v>82474</v>
      </c>
      <c r="L142" s="39">
        <v>72170</v>
      </c>
      <c r="M142" s="39">
        <v>59901.5874024484</v>
      </c>
      <c r="N142" s="39">
        <v>14899.028784667767</v>
      </c>
      <c r="O142" s="39">
        <v>5090.2695909877548</v>
      </c>
      <c r="P142" s="39">
        <v>39912.289026792867</v>
      </c>
      <c r="Q142" s="39">
        <v>259888</v>
      </c>
      <c r="R142" s="39">
        <v>3871137.7950388924</v>
      </c>
      <c r="S142" s="40">
        <v>1.0017538246869133</v>
      </c>
      <c r="T142" s="40">
        <v>1.0603408119138167</v>
      </c>
      <c r="U142" s="40">
        <v>0.98535797036546657</v>
      </c>
      <c r="V142" s="40">
        <v>0.93490516726403827</v>
      </c>
      <c r="W142" s="40">
        <v>1.0432499939374833</v>
      </c>
      <c r="X142" s="40">
        <v>1.1050852154634889</v>
      </c>
      <c r="Y142" s="40">
        <v>1.1044506438528994</v>
      </c>
      <c r="Z142" s="39">
        <v>3046.8182999999999</v>
      </c>
      <c r="AA142" s="66">
        <v>46725.463000000003</v>
      </c>
      <c r="AB142" s="39">
        <v>23630.124</v>
      </c>
      <c r="AC142" s="39">
        <v>39337.78335257616</v>
      </c>
      <c r="AD142" s="67">
        <v>79.826750000000004</v>
      </c>
      <c r="AE142" s="39">
        <v>18087.102999999999</v>
      </c>
      <c r="AF142" s="42">
        <v>16439.061000000002</v>
      </c>
      <c r="AG142" s="43">
        <v>0.90888303118525959</v>
      </c>
      <c r="AH142" s="42">
        <v>15575.59</v>
      </c>
      <c r="AI142" s="42">
        <v>14085.299000000001</v>
      </c>
      <c r="AJ142" s="42">
        <v>3957.1909999999998</v>
      </c>
      <c r="AK142" s="42">
        <v>3693.02</v>
      </c>
      <c r="AL142" s="44">
        <v>23.457435094288968</v>
      </c>
      <c r="AM142" s="39">
        <v>7649971.7000000002</v>
      </c>
      <c r="AN142" s="39">
        <v>123596</v>
      </c>
      <c r="AO142" s="39">
        <v>20833</v>
      </c>
      <c r="AP142" s="39">
        <v>200061</v>
      </c>
      <c r="AQ142" s="40">
        <v>0.99049874266554905</v>
      </c>
      <c r="AR142" s="39">
        <v>9897.8147063808283</v>
      </c>
      <c r="AS142" s="54">
        <v>1.2675633333333334</v>
      </c>
      <c r="AT142" s="42">
        <v>1701582</v>
      </c>
      <c r="AU142" s="42">
        <v>3200434</v>
      </c>
      <c r="AV142" s="41">
        <v>0.42</v>
      </c>
      <c r="AW142" s="41">
        <v>0.25333333333333335</v>
      </c>
      <c r="AX142" s="55">
        <v>0.75452716297786726</v>
      </c>
      <c r="AY142" s="55">
        <v>1.3253333333333333</v>
      </c>
      <c r="AZ142" s="50">
        <v>1028834.442</v>
      </c>
      <c r="BA142" s="68">
        <v>-1014787</v>
      </c>
      <c r="BB142" s="47">
        <v>101161.64595005561</v>
      </c>
      <c r="BC142" s="47">
        <v>4944.2169714562224</v>
      </c>
      <c r="BD142" s="47">
        <v>1130.6648667636416</v>
      </c>
      <c r="BE142" s="47">
        <v>30054.416194326506</v>
      </c>
      <c r="BF142" s="47">
        <v>2534.6963890995171</v>
      </c>
      <c r="BG142" s="47">
        <v>26446.705644449277</v>
      </c>
      <c r="BH142" s="47">
        <v>32601.657556604227</v>
      </c>
      <c r="BI142" s="47">
        <v>1890.6429127423787</v>
      </c>
      <c r="BJ142" s="47">
        <v>1558.6454146138376</v>
      </c>
      <c r="BK142" s="47">
        <v>116613.51921017206</v>
      </c>
      <c r="BL142" s="47">
        <v>13847.599686229207</v>
      </c>
      <c r="BM142" s="47">
        <v>5552.5618481070942</v>
      </c>
      <c r="BN142" s="47">
        <v>28808.630863978069</v>
      </c>
      <c r="BO142" s="47">
        <v>111.14363055085242</v>
      </c>
      <c r="BP142" s="47">
        <v>2844.1400448511235</v>
      </c>
      <c r="BQ142" s="47">
        <v>8988.7675927784694</v>
      </c>
      <c r="BR142" s="47">
        <v>6.6883842313790378</v>
      </c>
      <c r="BS142" s="47">
        <v>42759.636950579828</v>
      </c>
      <c r="BT142" s="47">
        <v>6898.606715084783</v>
      </c>
      <c r="BU142" s="47">
        <v>4178.7882221361269</v>
      </c>
      <c r="BV142" s="47">
        <v>2404.7414815372777</v>
      </c>
      <c r="BW142" s="47">
        <v>212.21379010785151</v>
      </c>
      <c r="BX142" s="47">
        <v>-14821.491801948694</v>
      </c>
      <c r="BY142" s="47">
        <v>-630.38145816775966</v>
      </c>
      <c r="BZ142" s="47">
        <v>5988.85</v>
      </c>
      <c r="CA142" s="56">
        <v>636928.83668925648</v>
      </c>
    </row>
    <row r="143" spans="1:79" ht="15.6" x14ac:dyDescent="0.3">
      <c r="A143" s="60">
        <v>2014</v>
      </c>
      <c r="B143" s="59">
        <v>4</v>
      </c>
      <c r="C143" s="63">
        <v>261378</v>
      </c>
      <c r="D143" s="63">
        <v>38795</v>
      </c>
      <c r="E143" s="39">
        <v>222583</v>
      </c>
      <c r="F143" s="39">
        <v>144744</v>
      </c>
      <c r="G143" s="39">
        <v>51361</v>
      </c>
      <c r="H143" s="39">
        <v>54436</v>
      </c>
      <c r="I143" s="39">
        <v>53905</v>
      </c>
      <c r="J143" s="39">
        <v>531</v>
      </c>
      <c r="K143" s="39">
        <v>83140</v>
      </c>
      <c r="L143" s="39">
        <v>72303</v>
      </c>
      <c r="M143" s="39">
        <v>60120.29380838912</v>
      </c>
      <c r="N143" s="39">
        <v>14528.694892085647</v>
      </c>
      <c r="O143" s="39">
        <v>6052.4479112464678</v>
      </c>
      <c r="P143" s="39">
        <v>39539.151005057007</v>
      </c>
      <c r="Q143" s="39">
        <v>262741</v>
      </c>
      <c r="R143" s="39">
        <v>3878066.2845110605</v>
      </c>
      <c r="S143" s="40">
        <v>1.0052146699416171</v>
      </c>
      <c r="T143" s="40">
        <v>1.05699027248107</v>
      </c>
      <c r="U143" s="40">
        <v>0.98547536068222974</v>
      </c>
      <c r="V143" s="40">
        <v>0.93744550598274745</v>
      </c>
      <c r="W143" s="40">
        <v>1.0469689680057734</v>
      </c>
      <c r="X143" s="40">
        <v>1.0925687730799551</v>
      </c>
      <c r="Y143" s="40">
        <v>1.0290503983196495</v>
      </c>
      <c r="Z143" s="39">
        <v>3063.9932000000003</v>
      </c>
      <c r="AA143" s="66">
        <v>46678.773000000001</v>
      </c>
      <c r="AB143" s="39">
        <v>23688.048000000003</v>
      </c>
      <c r="AC143" s="39">
        <v>39337.987581629583</v>
      </c>
      <c r="AD143" s="67">
        <v>85.53989</v>
      </c>
      <c r="AE143" s="39">
        <v>18217.186000000002</v>
      </c>
      <c r="AF143" s="42">
        <v>16555.605</v>
      </c>
      <c r="AG143" s="43">
        <v>0.90879046851692669</v>
      </c>
      <c r="AH143" s="42">
        <v>15699.933999999999</v>
      </c>
      <c r="AI143" s="42">
        <v>14212.69</v>
      </c>
      <c r="AJ143" s="42">
        <v>3965.3960000000002</v>
      </c>
      <c r="AK143" s="42">
        <v>3703.1260000000002</v>
      </c>
      <c r="AL143" s="44">
        <v>23.095453031841203</v>
      </c>
      <c r="AM143" s="39">
        <v>7728551.9000000004</v>
      </c>
      <c r="AN143" s="39">
        <v>124471</v>
      </c>
      <c r="AO143" s="39">
        <v>21214</v>
      </c>
      <c r="AP143" s="39">
        <v>201369</v>
      </c>
      <c r="AQ143" s="40">
        <v>0.99392498459386092</v>
      </c>
      <c r="AR143" s="39">
        <v>9909.1676443867418</v>
      </c>
      <c r="AS143" s="54">
        <v>1.1866633333333332</v>
      </c>
      <c r="AT143" s="42">
        <v>1748122</v>
      </c>
      <c r="AU143" s="42">
        <v>3225543</v>
      </c>
      <c r="AV143" s="41">
        <v>0.28999999999999998</v>
      </c>
      <c r="AW143" s="41">
        <v>0.23</v>
      </c>
      <c r="AX143" s="55">
        <v>0.80064051240992784</v>
      </c>
      <c r="AY143" s="55">
        <v>1.2490000000000001</v>
      </c>
      <c r="AZ143" s="50">
        <v>1041623.645</v>
      </c>
      <c r="BA143" s="68">
        <v>-1015362</v>
      </c>
      <c r="BB143" s="47">
        <v>101978.96848763601</v>
      </c>
      <c r="BC143" s="47">
        <v>4977.2410272065808</v>
      </c>
      <c r="BD143" s="47">
        <v>1092.243032213539</v>
      </c>
      <c r="BE143" s="47">
        <v>30600.873477780529</v>
      </c>
      <c r="BF143" s="47">
        <v>2427.3085977717155</v>
      </c>
      <c r="BG143" s="47">
        <v>26678.022973784657</v>
      </c>
      <c r="BH143" s="47">
        <v>32716.414975391825</v>
      </c>
      <c r="BI143" s="47">
        <v>1829.1092675075988</v>
      </c>
      <c r="BJ143" s="47">
        <v>1657.7551359795596</v>
      </c>
      <c r="BK143" s="47">
        <v>117185.25398225131</v>
      </c>
      <c r="BL143" s="47">
        <v>14024.346110102242</v>
      </c>
      <c r="BM143" s="47">
        <v>5966.9607879742071</v>
      </c>
      <c r="BN143" s="47">
        <v>29067.241568718662</v>
      </c>
      <c r="BO143" s="47">
        <v>114.46490654305443</v>
      </c>
      <c r="BP143" s="47">
        <v>2927.7778756100738</v>
      </c>
      <c r="BQ143" s="47">
        <v>8820.2005359014693</v>
      </c>
      <c r="BR143" s="47">
        <v>-1.7547072195319355</v>
      </c>
      <c r="BS143" s="47">
        <v>42675.870441700274</v>
      </c>
      <c r="BT143" s="47">
        <v>6919.3320761675568</v>
      </c>
      <c r="BU143" s="47">
        <v>4089.9507014661367</v>
      </c>
      <c r="BV143" s="47">
        <v>2359.8226198455786</v>
      </c>
      <c r="BW143" s="47">
        <v>221.04106544157341</v>
      </c>
      <c r="BX143" s="47">
        <v>-14600.687449070057</v>
      </c>
      <c r="BY143" s="47">
        <v>-605.59804554525124</v>
      </c>
      <c r="BZ143" s="47">
        <v>5721.4160000000002</v>
      </c>
      <c r="CA143" s="56">
        <v>636554.69741239666</v>
      </c>
    </row>
    <row r="144" spans="1:79" ht="15.6" x14ac:dyDescent="0.3">
      <c r="A144" s="60">
        <v>2015</v>
      </c>
      <c r="B144" s="57">
        <v>1</v>
      </c>
      <c r="C144" s="63">
        <v>264129</v>
      </c>
      <c r="D144" s="63">
        <v>38697</v>
      </c>
      <c r="E144" s="39">
        <v>225432</v>
      </c>
      <c r="F144" s="39">
        <v>145965</v>
      </c>
      <c r="G144" s="39">
        <v>52029</v>
      </c>
      <c r="H144" s="39">
        <v>57100</v>
      </c>
      <c r="I144" s="39">
        <v>55766</v>
      </c>
      <c r="J144" s="39">
        <v>1334</v>
      </c>
      <c r="K144" s="39">
        <v>83584</v>
      </c>
      <c r="L144" s="39">
        <v>74549</v>
      </c>
      <c r="M144" s="39">
        <v>61979.321100626687</v>
      </c>
      <c r="N144" s="39">
        <v>15034.588302217531</v>
      </c>
      <c r="O144" s="39">
        <v>5942.1833360208366</v>
      </c>
      <c r="P144" s="39">
        <v>41002.549462388321</v>
      </c>
      <c r="Q144" s="39">
        <v>266227</v>
      </c>
      <c r="R144" s="39">
        <v>3887573.745936187</v>
      </c>
      <c r="S144" s="40">
        <v>1.0079430884151306</v>
      </c>
      <c r="T144" s="40">
        <v>1.0562395094714487</v>
      </c>
      <c r="U144" s="40">
        <v>0.99425320494339697</v>
      </c>
      <c r="V144" s="40">
        <v>0.93829573575296776</v>
      </c>
      <c r="W144" s="40">
        <v>1.0514213246554365</v>
      </c>
      <c r="X144" s="40">
        <v>1.088988450549303</v>
      </c>
      <c r="Y144" s="40">
        <v>0.92549188028965779</v>
      </c>
      <c r="Z144" s="39">
        <v>3084.8902000000003</v>
      </c>
      <c r="AA144" s="66">
        <v>46624.381999999998</v>
      </c>
      <c r="AB144" s="39">
        <v>23620.185999999998</v>
      </c>
      <c r="AC144" s="39">
        <v>39164.012999999999</v>
      </c>
      <c r="AD144" s="67">
        <v>83.898380000000003</v>
      </c>
      <c r="AE144" s="39">
        <v>18321.547999999999</v>
      </c>
      <c r="AF144" s="42">
        <v>16683.405999999999</v>
      </c>
      <c r="AG144" s="43">
        <v>0.91058932356589084</v>
      </c>
      <c r="AH144" s="42">
        <v>15796.5</v>
      </c>
      <c r="AI144" s="42">
        <v>14328.22</v>
      </c>
      <c r="AJ144" s="42">
        <v>3968.98</v>
      </c>
      <c r="AK144" s="42">
        <v>3707.8649999999998</v>
      </c>
      <c r="AL144" s="44">
        <v>22.432668396430074</v>
      </c>
      <c r="AM144" s="39">
        <v>7747003.0999999996</v>
      </c>
      <c r="AN144" s="39">
        <v>127245</v>
      </c>
      <c r="AO144" s="39">
        <v>21641</v>
      </c>
      <c r="AP144" s="39">
        <v>203791</v>
      </c>
      <c r="AQ144" s="40">
        <v>0.99726996799841638</v>
      </c>
      <c r="AR144" s="39">
        <v>10023.637594768816</v>
      </c>
      <c r="AS144" s="54">
        <v>1.12517</v>
      </c>
      <c r="AT144" s="42">
        <v>1807751</v>
      </c>
      <c r="AU144" s="42">
        <v>3262106</v>
      </c>
      <c r="AV144" s="41">
        <v>0.2</v>
      </c>
      <c r="AW144" s="41">
        <v>0.32</v>
      </c>
      <c r="AX144" s="55">
        <v>0.88731144631765746</v>
      </c>
      <c r="AY144" s="55">
        <v>1.127</v>
      </c>
      <c r="AZ144" s="50">
        <v>1052867.831</v>
      </c>
      <c r="BA144" s="68">
        <v>-1034770</v>
      </c>
      <c r="BB144" s="47">
        <v>102913.80634395097</v>
      </c>
      <c r="BC144" s="47">
        <v>4999.810139375898</v>
      </c>
      <c r="BD144" s="47">
        <v>1049.9454136247427</v>
      </c>
      <c r="BE144" s="47">
        <v>31277.143208635043</v>
      </c>
      <c r="BF144" s="47">
        <v>2321.5305216804959</v>
      </c>
      <c r="BG144" s="47">
        <v>26979.793323338432</v>
      </c>
      <c r="BH144" s="47">
        <v>32799.893546968997</v>
      </c>
      <c r="BI144" s="47">
        <v>1744.6658869130504</v>
      </c>
      <c r="BJ144" s="47">
        <v>1741.0243034143055</v>
      </c>
      <c r="BK144" s="47">
        <v>117785.33693019813</v>
      </c>
      <c r="BL144" s="47">
        <v>14239.366059682587</v>
      </c>
      <c r="BM144" s="47">
        <v>6596.7473496677803</v>
      </c>
      <c r="BN144" s="47">
        <v>29448.026761851499</v>
      </c>
      <c r="BO144" s="47">
        <v>117.80318998050501</v>
      </c>
      <c r="BP144" s="47">
        <v>3040.5945768973756</v>
      </c>
      <c r="BQ144" s="47">
        <v>8594.8323578075069</v>
      </c>
      <c r="BR144" s="47">
        <v>-7.6077286272774414</v>
      </c>
      <c r="BS144" s="47">
        <v>42553.833727801102</v>
      </c>
      <c r="BT144" s="47">
        <v>6968.5634027069345</v>
      </c>
      <c r="BU144" s="47">
        <v>3992.1561983250222</v>
      </c>
      <c r="BV144" s="47">
        <v>2013.4528457707529</v>
      </c>
      <c r="BW144" s="47">
        <v>227.56818833430481</v>
      </c>
      <c r="BX144" s="47">
        <v>-14595.989117803401</v>
      </c>
      <c r="BY144" s="47">
        <v>-275.54146844372923</v>
      </c>
      <c r="BZ144" s="47">
        <v>5446.0309999999999</v>
      </c>
      <c r="CA144" s="56">
        <v>636849.9517701217</v>
      </c>
    </row>
    <row r="145" spans="1:79" ht="15.6" x14ac:dyDescent="0.3">
      <c r="A145" s="60">
        <v>2015</v>
      </c>
      <c r="B145" s="59">
        <v>2</v>
      </c>
      <c r="C145" s="63">
        <v>266370</v>
      </c>
      <c r="D145" s="39">
        <v>38923</v>
      </c>
      <c r="E145" s="39">
        <v>227447</v>
      </c>
      <c r="F145" s="39">
        <v>146844</v>
      </c>
      <c r="G145" s="39">
        <v>52341</v>
      </c>
      <c r="H145" s="39">
        <v>58212</v>
      </c>
      <c r="I145" s="39">
        <v>56993</v>
      </c>
      <c r="J145" s="39">
        <v>1219</v>
      </c>
      <c r="K145" s="39">
        <v>84000</v>
      </c>
      <c r="L145" s="39">
        <v>75027</v>
      </c>
      <c r="M145" s="39">
        <v>62308.335432858759</v>
      </c>
      <c r="N145" s="39">
        <v>14988.849420479382</v>
      </c>
      <c r="O145" s="39">
        <v>5808.04993239337</v>
      </c>
      <c r="P145" s="39">
        <v>41511.436079986008</v>
      </c>
      <c r="Q145" s="39">
        <v>268165</v>
      </c>
      <c r="R145" s="39">
        <v>3898076.5295658796</v>
      </c>
      <c r="S145" s="40">
        <v>1.0067387468558771</v>
      </c>
      <c r="T145" s="40">
        <v>1.0669417885647354</v>
      </c>
      <c r="U145" s="40">
        <v>0.99465046521847122</v>
      </c>
      <c r="V145" s="40">
        <v>0.93813275314512312</v>
      </c>
      <c r="W145" s="40">
        <v>1.0515357142857142</v>
      </c>
      <c r="X145" s="40">
        <v>1.1136924040678688</v>
      </c>
      <c r="Y145" s="40">
        <v>0.9277307035555441</v>
      </c>
      <c r="Z145" s="39">
        <v>3096.2772999999997</v>
      </c>
      <c r="AA145" s="66">
        <v>46582.231</v>
      </c>
      <c r="AB145" s="39">
        <v>23644.86</v>
      </c>
      <c r="AC145" s="39">
        <v>39143.067067590586</v>
      </c>
      <c r="AD145" s="67">
        <v>82.360410000000002</v>
      </c>
      <c r="AE145" s="39">
        <v>18480.089</v>
      </c>
      <c r="AF145" s="42">
        <v>16878.182000000001</v>
      </c>
      <c r="AG145" s="43">
        <v>0.91331713824538407</v>
      </c>
      <c r="AH145" s="42">
        <v>15957.186</v>
      </c>
      <c r="AI145" s="42">
        <v>14523.486999999999</v>
      </c>
      <c r="AJ145" s="42">
        <v>3977.3969999999999</v>
      </c>
      <c r="AK145" s="42">
        <v>3723.6460000000002</v>
      </c>
      <c r="AL145" s="44">
        <v>21.843102475548594</v>
      </c>
      <c r="AM145" s="39">
        <v>7850276.2000000002</v>
      </c>
      <c r="AN145" s="39">
        <v>128957</v>
      </c>
      <c r="AO145" s="39">
        <v>22229</v>
      </c>
      <c r="AP145" s="39">
        <v>205218</v>
      </c>
      <c r="AQ145" s="40">
        <v>0.99612928594541683</v>
      </c>
      <c r="AR145" s="39">
        <v>10063.116127512178</v>
      </c>
      <c r="AS145" s="54">
        <v>1.1651066666666667</v>
      </c>
      <c r="AT145" s="42">
        <v>1912461</v>
      </c>
      <c r="AU145" s="42">
        <v>3325730</v>
      </c>
      <c r="AV145" s="41">
        <v>0.15</v>
      </c>
      <c r="AW145" s="41">
        <v>0.29333333333333328</v>
      </c>
      <c r="AX145" s="55">
        <v>0.9052504526252263</v>
      </c>
      <c r="AY145" s="55">
        <v>1.1046666666666667</v>
      </c>
      <c r="AZ145" s="50">
        <v>1058301.1880000001</v>
      </c>
      <c r="BA145" s="68">
        <v>-997121</v>
      </c>
      <c r="BB145" s="47">
        <v>103695.81894889656</v>
      </c>
      <c r="BC145" s="47">
        <v>5021.6137284932656</v>
      </c>
      <c r="BD145" s="47">
        <v>1021.6482007393269</v>
      </c>
      <c r="BE145" s="47">
        <v>31786.693817522828</v>
      </c>
      <c r="BF145" s="47">
        <v>2235.7070825718101</v>
      </c>
      <c r="BG145" s="47">
        <v>27225.384133824566</v>
      </c>
      <c r="BH145" s="47">
        <v>32945.32755681227</v>
      </c>
      <c r="BI145" s="47">
        <v>1703.2221799100107</v>
      </c>
      <c r="BJ145" s="47">
        <v>1756.2222490224817</v>
      </c>
      <c r="BK145" s="47">
        <v>118185.23533729758</v>
      </c>
      <c r="BL145" s="47">
        <v>14377.027615641688</v>
      </c>
      <c r="BM145" s="47">
        <v>6906.4630344780971</v>
      </c>
      <c r="BN145" s="47">
        <v>29756.730134364032</v>
      </c>
      <c r="BO145" s="47">
        <v>119.61722736328323</v>
      </c>
      <c r="BP145" s="47">
        <v>3096.683426653346</v>
      </c>
      <c r="BQ145" s="47">
        <v>8395.9521434469189</v>
      </c>
      <c r="BR145" s="47">
        <v>-10.005845739464668</v>
      </c>
      <c r="BS145" s="47">
        <v>42541.785551120985</v>
      </c>
      <c r="BT145" s="47">
        <v>7021.0305722399125</v>
      </c>
      <c r="BU145" s="47">
        <v>3950.7759177385669</v>
      </c>
      <c r="BV145" s="47">
        <v>1797.4237978325214</v>
      </c>
      <c r="BW145" s="47">
        <v>231.75176215767542</v>
      </c>
      <c r="BX145" s="47">
        <v>-14400.914138175378</v>
      </c>
      <c r="BY145" s="47">
        <v>-88.502250225628686</v>
      </c>
      <c r="BZ145" s="47">
        <v>5229.5910000000003</v>
      </c>
      <c r="CA145" s="56">
        <v>637473.44407588767</v>
      </c>
    </row>
    <row r="146" spans="1:79" ht="15.6" x14ac:dyDescent="0.3">
      <c r="A146" s="60">
        <v>2015</v>
      </c>
      <c r="B146" s="57">
        <v>3</v>
      </c>
      <c r="C146" s="63">
        <v>268872</v>
      </c>
      <c r="D146" s="39">
        <v>39232</v>
      </c>
      <c r="E146" s="39">
        <v>229640</v>
      </c>
      <c r="F146" s="39">
        <v>148534</v>
      </c>
      <c r="G146" s="39">
        <v>52632</v>
      </c>
      <c r="H146" s="39">
        <v>58977</v>
      </c>
      <c r="I146" s="39">
        <v>57320</v>
      </c>
      <c r="J146" s="39">
        <v>1657</v>
      </c>
      <c r="K146" s="39">
        <v>85405</v>
      </c>
      <c r="L146" s="39">
        <v>76676</v>
      </c>
      <c r="M146" s="39">
        <v>63987.305540370311</v>
      </c>
      <c r="N146" s="39">
        <v>15772.538955557682</v>
      </c>
      <c r="O146" s="39">
        <v>6027.4899944861163</v>
      </c>
      <c r="P146" s="39">
        <v>42187.276590326503</v>
      </c>
      <c r="Q146" s="39">
        <v>271160</v>
      </c>
      <c r="R146" s="39">
        <v>3909215.4205727112</v>
      </c>
      <c r="S146" s="40">
        <v>1.0085096253979589</v>
      </c>
      <c r="T146" s="40">
        <v>1.0602017046602126</v>
      </c>
      <c r="U146" s="40">
        <v>0.99709302325581395</v>
      </c>
      <c r="V146" s="40">
        <v>0.94214933705512915</v>
      </c>
      <c r="W146" s="40">
        <v>1.0478894678297523</v>
      </c>
      <c r="X146" s="40">
        <v>1.094005947102092</v>
      </c>
      <c r="Y146" s="40">
        <v>0.91738132102198944</v>
      </c>
      <c r="Z146" s="39">
        <v>3110.5867000000003</v>
      </c>
      <c r="AA146" s="66">
        <v>46553.167999999998</v>
      </c>
      <c r="AB146" s="39">
        <v>23540.578999999998</v>
      </c>
      <c r="AC146" s="39">
        <v>39133.102497803593</v>
      </c>
      <c r="AD146" s="67">
        <v>86.501050000000006</v>
      </c>
      <c r="AE146" s="39">
        <v>18583.170999999998</v>
      </c>
      <c r="AF146" s="42">
        <v>16977.121999999999</v>
      </c>
      <c r="AG146" s="43">
        <v>0.91357508360655992</v>
      </c>
      <c r="AH146" s="42">
        <v>16089.48</v>
      </c>
      <c r="AI146" s="42">
        <v>14638.745000000001</v>
      </c>
      <c r="AJ146" s="42">
        <v>3997.9630000000002</v>
      </c>
      <c r="AK146" s="42">
        <v>3748.2339999999999</v>
      </c>
      <c r="AL146" s="44">
        <v>21.058989245761545</v>
      </c>
      <c r="AM146" s="39">
        <v>7904494.2000000002</v>
      </c>
      <c r="AN146" s="39">
        <v>130085</v>
      </c>
      <c r="AO146" s="39">
        <v>22679</v>
      </c>
      <c r="AP146" s="39">
        <v>206961</v>
      </c>
      <c r="AQ146" s="40">
        <v>0.99994719589915226</v>
      </c>
      <c r="AR146" s="39">
        <v>10101.81169901375</v>
      </c>
      <c r="AS146" s="54">
        <v>1.1357633333333332</v>
      </c>
      <c r="AT146" s="42">
        <v>1969198</v>
      </c>
      <c r="AU146" s="42">
        <v>3334103</v>
      </c>
      <c r="AV146" s="41" t="s">
        <v>237</v>
      </c>
      <c r="AW146" s="41">
        <v>0.39999999999999997</v>
      </c>
      <c r="AX146" s="55">
        <v>0.89928057553956831</v>
      </c>
      <c r="AY146" s="55">
        <v>1.1120000000000001</v>
      </c>
      <c r="AZ146" s="50">
        <v>1068350.078</v>
      </c>
      <c r="BA146" s="68">
        <v>-990748</v>
      </c>
      <c r="BB146" s="47">
        <v>104325.00630247279</v>
      </c>
      <c r="BC146" s="47">
        <v>5042.6517945586829</v>
      </c>
      <c r="BD146" s="47">
        <v>1007.351393557292</v>
      </c>
      <c r="BE146" s="47">
        <v>32129.525304443887</v>
      </c>
      <c r="BF146" s="47">
        <v>2169.8382804456569</v>
      </c>
      <c r="BG146" s="47">
        <v>27414.795405243069</v>
      </c>
      <c r="BH146" s="47">
        <v>33152.717004921629</v>
      </c>
      <c r="BI146" s="47">
        <v>1704.7781464984798</v>
      </c>
      <c r="BJ146" s="47">
        <v>1703.3489728040879</v>
      </c>
      <c r="BK146" s="47">
        <v>118384.94920354971</v>
      </c>
      <c r="BL146" s="47">
        <v>14437.330777979547</v>
      </c>
      <c r="BM146" s="47">
        <v>6896.1078424051584</v>
      </c>
      <c r="BN146" s="47">
        <v>29993.351686256265</v>
      </c>
      <c r="BO146" s="47">
        <v>119.90701869138911</v>
      </c>
      <c r="BP146" s="47">
        <v>3096.044424877985</v>
      </c>
      <c r="BQ146" s="47">
        <v>8223.5598928197032</v>
      </c>
      <c r="BR146" s="47">
        <v>-8.9490585560936129</v>
      </c>
      <c r="BS146" s="47">
        <v>42639.725911659931</v>
      </c>
      <c r="BT146" s="47">
        <v>7076.7335847664881</v>
      </c>
      <c r="BU146" s="47">
        <v>3965.8098597067728</v>
      </c>
      <c r="BV146" s="47">
        <v>1711.7354760308835</v>
      </c>
      <c r="BW146" s="47">
        <v>233.59178691168523</v>
      </c>
      <c r="BX146" s="47">
        <v>-14015.462510185984</v>
      </c>
      <c r="BY146" s="47">
        <v>-44.480390890949693</v>
      </c>
      <c r="BZ146" s="47">
        <v>5044.2209999999995</v>
      </c>
      <c r="CA146" s="56">
        <v>638047.96279464592</v>
      </c>
    </row>
    <row r="147" spans="1:79" ht="15.6" x14ac:dyDescent="0.3">
      <c r="A147" s="60">
        <v>2015</v>
      </c>
      <c r="B147" s="59">
        <v>4</v>
      </c>
      <c r="C147" s="63">
        <v>271339</v>
      </c>
      <c r="D147" s="39">
        <v>39548</v>
      </c>
      <c r="E147" s="39">
        <v>231791</v>
      </c>
      <c r="F147" s="39">
        <v>149225</v>
      </c>
      <c r="G147" s="39">
        <v>52782</v>
      </c>
      <c r="H147" s="39">
        <v>59799</v>
      </c>
      <c r="I147" s="39">
        <v>57759</v>
      </c>
      <c r="J147" s="39">
        <v>2040</v>
      </c>
      <c r="K147" s="39">
        <v>86099</v>
      </c>
      <c r="L147" s="39">
        <v>76566</v>
      </c>
      <c r="M147" s="39">
        <v>63409.037926144243</v>
      </c>
      <c r="N147" s="39">
        <v>15439.25691504176</v>
      </c>
      <c r="O147" s="39">
        <v>6657.5199197611219</v>
      </c>
      <c r="P147" s="39">
        <v>41312.261091341366</v>
      </c>
      <c r="Q147" s="39">
        <v>274446</v>
      </c>
      <c r="R147" s="39">
        <v>3921039.612497827</v>
      </c>
      <c r="S147" s="40">
        <v>1.0114506208101306</v>
      </c>
      <c r="T147" s="40">
        <v>1.0588775339252807</v>
      </c>
      <c r="U147" s="40">
        <v>0.99755598499488463</v>
      </c>
      <c r="V147" s="40">
        <v>0.94219082740352156</v>
      </c>
      <c r="W147" s="40">
        <v>1.0458425765688335</v>
      </c>
      <c r="X147" s="40">
        <v>1.0790037353394457</v>
      </c>
      <c r="Y147" s="40">
        <v>0.89096878808327062</v>
      </c>
      <c r="Z147" s="39">
        <v>3126.7967000000003</v>
      </c>
      <c r="AA147" s="66">
        <v>46539.356</v>
      </c>
      <c r="AB147" s="39">
        <v>23495.833999999999</v>
      </c>
      <c r="AC147" s="39">
        <v>39135.949517742731</v>
      </c>
      <c r="AD147" s="67">
        <v>90.480779999999996</v>
      </c>
      <c r="AE147" s="39">
        <v>18700.564999999999</v>
      </c>
      <c r="AF147" s="42">
        <v>17106.541000000001</v>
      </c>
      <c r="AG147" s="43">
        <v>0.9147606502798179</v>
      </c>
      <c r="AH147" s="42">
        <v>16182.191000000001</v>
      </c>
      <c r="AI147" s="42">
        <v>14746.279</v>
      </c>
      <c r="AJ147" s="42">
        <v>4022.6759999999999</v>
      </c>
      <c r="AK147" s="42">
        <v>3775.0149999999999</v>
      </c>
      <c r="AL147" s="44">
        <v>20.409018041240845</v>
      </c>
      <c r="AM147" s="39">
        <v>7975228</v>
      </c>
      <c r="AN147" s="39">
        <v>131486</v>
      </c>
      <c r="AO147" s="39">
        <v>22937</v>
      </c>
      <c r="AP147" s="39">
        <v>208854</v>
      </c>
      <c r="AQ147" s="40">
        <v>1.0010869477701467</v>
      </c>
      <c r="AR147" s="39">
        <v>10139.724309273539</v>
      </c>
      <c r="AS147" s="54">
        <v>1.0647333333333331</v>
      </c>
      <c r="AT147" s="42">
        <v>2035162</v>
      </c>
      <c r="AU147" s="42">
        <v>3420219</v>
      </c>
      <c r="AV147" s="41">
        <v>1.2E-2</v>
      </c>
      <c r="AW147" s="41">
        <v>0.62333333333333341</v>
      </c>
      <c r="AX147" s="55">
        <v>0.91324200913242015</v>
      </c>
      <c r="AY147" s="55">
        <v>1.095</v>
      </c>
      <c r="AZ147" s="50">
        <v>1073933.949</v>
      </c>
      <c r="BA147" s="68">
        <v>-968763</v>
      </c>
      <c r="BB147" s="47">
        <v>104801.36840467967</v>
      </c>
      <c r="BC147" s="47">
        <v>5062.9243375721517</v>
      </c>
      <c r="BD147" s="47">
        <v>1007.0549920786378</v>
      </c>
      <c r="BE147" s="47">
        <v>32305.637669398227</v>
      </c>
      <c r="BF147" s="47">
        <v>2123.9241153020371</v>
      </c>
      <c r="BG147" s="47">
        <v>27548.027137593937</v>
      </c>
      <c r="BH147" s="47">
        <v>33422.061891297089</v>
      </c>
      <c r="BI147" s="47">
        <v>1749.3337866784589</v>
      </c>
      <c r="BJ147" s="47">
        <v>1582.4044747591247</v>
      </c>
      <c r="BK147" s="47">
        <v>118384.47852895458</v>
      </c>
      <c r="BL147" s="47">
        <v>14420.275546696168</v>
      </c>
      <c r="BM147" s="47">
        <v>6565.681773448965</v>
      </c>
      <c r="BN147" s="47">
        <v>30157.891417528193</v>
      </c>
      <c r="BO147" s="47">
        <v>118.67256396482267</v>
      </c>
      <c r="BP147" s="47">
        <v>3038.6775715712934</v>
      </c>
      <c r="BQ147" s="47">
        <v>8077.6556059258664</v>
      </c>
      <c r="BR147" s="47">
        <v>-4.4373670771642795</v>
      </c>
      <c r="BS147" s="47">
        <v>42847.65480941796</v>
      </c>
      <c r="BT147" s="47">
        <v>7135.6724402866657</v>
      </c>
      <c r="BU147" s="47">
        <v>4037.2580242296385</v>
      </c>
      <c r="BV147" s="47">
        <v>1756.3878803658408</v>
      </c>
      <c r="BW147" s="47">
        <v>233.08826259633435</v>
      </c>
      <c r="BX147" s="47">
        <v>-13439.63423383523</v>
      </c>
      <c r="BY147" s="47">
        <v>-143.47589043969217</v>
      </c>
      <c r="BZ147" s="47">
        <v>4889.9219999999996</v>
      </c>
      <c r="CA147" s="56">
        <v>638265.38054583478</v>
      </c>
    </row>
    <row r="148" spans="1:79" ht="15.6" x14ac:dyDescent="0.3">
      <c r="A148" s="60">
        <v>2016</v>
      </c>
      <c r="B148" s="57">
        <v>1</v>
      </c>
      <c r="C148" s="63">
        <v>273372</v>
      </c>
      <c r="D148" s="39">
        <v>39633</v>
      </c>
      <c r="E148" s="39">
        <v>233739</v>
      </c>
      <c r="F148" s="39">
        <v>150716</v>
      </c>
      <c r="G148" s="39">
        <v>52835</v>
      </c>
      <c r="H148" s="39">
        <v>59683</v>
      </c>
      <c r="I148" s="39">
        <v>58128</v>
      </c>
      <c r="J148" s="39">
        <v>1555</v>
      </c>
      <c r="K148" s="39">
        <v>87304</v>
      </c>
      <c r="L148" s="39">
        <v>77166</v>
      </c>
      <c r="M148" s="39">
        <v>63392.088702968649</v>
      </c>
      <c r="N148" s="39">
        <v>16000.587339091026</v>
      </c>
      <c r="O148" s="39">
        <v>5919.2707571271867</v>
      </c>
      <c r="P148" s="39">
        <v>41472.230606750425</v>
      </c>
      <c r="Q148" s="39">
        <v>275418</v>
      </c>
      <c r="R148" s="39">
        <v>3932602.695167704</v>
      </c>
      <c r="S148" s="40">
        <v>1.0074843070980202</v>
      </c>
      <c r="T148" s="40">
        <v>1.0524231004007538</v>
      </c>
      <c r="U148" s="40">
        <v>0.99398126242074381</v>
      </c>
      <c r="V148" s="40">
        <v>0.94503509496284066</v>
      </c>
      <c r="W148" s="40">
        <v>1.0309722349491433</v>
      </c>
      <c r="X148" s="40">
        <v>1.0643158904180599</v>
      </c>
      <c r="Y148" s="40">
        <v>0.88419118001342867</v>
      </c>
      <c r="Z148" s="39">
        <v>3140.5982999999997</v>
      </c>
      <c r="AA148" s="66">
        <v>46524.942999999999</v>
      </c>
      <c r="AB148" s="39">
        <v>23488.063000000002</v>
      </c>
      <c r="AC148" s="39">
        <v>39113.811000000002</v>
      </c>
      <c r="AD148" s="67">
        <v>94.841130000000007</v>
      </c>
      <c r="AE148" s="39">
        <v>18828.129000000001</v>
      </c>
      <c r="AF148" s="42">
        <v>17244.306</v>
      </c>
      <c r="AG148" s="43">
        <v>0.91587995812010847</v>
      </c>
      <c r="AH148" s="42">
        <v>16304.678</v>
      </c>
      <c r="AI148" s="42">
        <v>14866.868</v>
      </c>
      <c r="AJ148" s="42">
        <v>4036.1880000000001</v>
      </c>
      <c r="AK148" s="42">
        <v>3793.84</v>
      </c>
      <c r="AL148" s="44">
        <v>19.839584047437203</v>
      </c>
      <c r="AM148" s="39">
        <v>8030436.9000000004</v>
      </c>
      <c r="AN148" s="39">
        <v>131527</v>
      </c>
      <c r="AO148" s="39">
        <v>22878</v>
      </c>
      <c r="AP148" s="39">
        <v>210861</v>
      </c>
      <c r="AQ148" s="40">
        <v>0.99938920692711197</v>
      </c>
      <c r="AR148" s="39">
        <v>10176.859042455446</v>
      </c>
      <c r="AS148" s="54">
        <v>0.93153333333333355</v>
      </c>
      <c r="AT148" s="42">
        <v>2074139</v>
      </c>
      <c r="AU148" s="42">
        <v>3478558</v>
      </c>
      <c r="AV148" s="41">
        <v>-7.1500000000000008E-2</v>
      </c>
      <c r="AW148" s="41">
        <v>0.71</v>
      </c>
      <c r="AX148" s="55">
        <v>0.90771558245083195</v>
      </c>
      <c r="AY148" s="55">
        <v>1.1016666666666668</v>
      </c>
      <c r="AZ148" s="50">
        <v>1096895.3529999999</v>
      </c>
      <c r="BA148" s="68">
        <v>-986211</v>
      </c>
      <c r="BB148" s="47">
        <v>105124.90525551718</v>
      </c>
      <c r="BC148" s="47">
        <v>5082.431357533671</v>
      </c>
      <c r="BD148" s="47">
        <v>1020.7589963033643</v>
      </c>
      <c r="BE148" s="47">
        <v>32315.030912385839</v>
      </c>
      <c r="BF148" s="47">
        <v>2097.9645871409507</v>
      </c>
      <c r="BG148" s="47">
        <v>27625.079330877172</v>
      </c>
      <c r="BH148" s="47">
        <v>33753.362215938643</v>
      </c>
      <c r="BI148" s="47">
        <v>1836.8891004499474</v>
      </c>
      <c r="BJ148" s="47">
        <v>1393.3887548875914</v>
      </c>
      <c r="BK148" s="47">
        <v>118183.82331351214</v>
      </c>
      <c r="BL148" s="47">
        <v>14325.861921791544</v>
      </c>
      <c r="BM148" s="47">
        <v>5915.184827609517</v>
      </c>
      <c r="BN148" s="47">
        <v>30250.349328179822</v>
      </c>
      <c r="BO148" s="47">
        <v>115.91386318358391</v>
      </c>
      <c r="BP148" s="47">
        <v>2924.5828667332703</v>
      </c>
      <c r="BQ148" s="47">
        <v>7958.2392827654048</v>
      </c>
      <c r="BR148" s="47">
        <v>3.5292286973233358</v>
      </c>
      <c r="BS148" s="47">
        <v>43165.572244395051</v>
      </c>
      <c r="BT148" s="47">
        <v>7197.8471388004436</v>
      </c>
      <c r="BU148" s="47">
        <v>4165.1204113071644</v>
      </c>
      <c r="BV148" s="47">
        <v>1931.3810108373923</v>
      </c>
      <c r="BW148" s="47">
        <v>230.2411892116227</v>
      </c>
      <c r="BX148" s="47">
        <v>-12673.429309123108</v>
      </c>
      <c r="BY148" s="47">
        <v>-385.48874887185633</v>
      </c>
      <c r="BZ148" s="47">
        <v>4766.6949999999997</v>
      </c>
      <c r="CA148" s="56">
        <v>637771.1936917908</v>
      </c>
    </row>
    <row r="149" spans="1:79" ht="15.6" x14ac:dyDescent="0.3">
      <c r="A149" s="60">
        <v>2016</v>
      </c>
      <c r="B149" s="59">
        <v>2</v>
      </c>
      <c r="C149" s="63">
        <v>275524</v>
      </c>
      <c r="D149" s="39">
        <v>39878</v>
      </c>
      <c r="E149" s="39">
        <v>235646</v>
      </c>
      <c r="F149" s="39">
        <v>151600</v>
      </c>
      <c r="G149" s="39">
        <v>52817</v>
      </c>
      <c r="H149" s="39">
        <v>60559</v>
      </c>
      <c r="I149" s="39">
        <v>59033</v>
      </c>
      <c r="J149" s="39">
        <v>1526</v>
      </c>
      <c r="K149" s="39">
        <v>89145</v>
      </c>
      <c r="L149" s="39">
        <v>78597</v>
      </c>
      <c r="M149" s="39">
        <v>64863.680079861195</v>
      </c>
      <c r="N149" s="39">
        <v>16260.249281193483</v>
      </c>
      <c r="O149" s="39">
        <v>6403.8696111211557</v>
      </c>
      <c r="P149" s="39">
        <v>42199.561187546562</v>
      </c>
      <c r="Q149" s="39">
        <v>278248</v>
      </c>
      <c r="R149" s="39">
        <v>3944899.8729763338</v>
      </c>
      <c r="S149" s="40">
        <v>1.0098866160479667</v>
      </c>
      <c r="T149" s="40">
        <v>1.056820580474934</v>
      </c>
      <c r="U149" s="40">
        <v>0.99721680519529698</v>
      </c>
      <c r="V149" s="40">
        <v>0.9494350617451256</v>
      </c>
      <c r="W149" s="40">
        <v>1.033596948791295</v>
      </c>
      <c r="X149" s="40">
        <v>1.0721656042851508</v>
      </c>
      <c r="Y149" s="40">
        <v>0.9130812835432478</v>
      </c>
      <c r="Z149" s="39">
        <v>3152.5174999999999</v>
      </c>
      <c r="AA149" s="66">
        <v>46510.112999999998</v>
      </c>
      <c r="AB149" s="39">
        <v>23515.623</v>
      </c>
      <c r="AC149" s="39">
        <v>39127.833965657701</v>
      </c>
      <c r="AD149" s="67">
        <v>97.535610000000005</v>
      </c>
      <c r="AE149" s="39">
        <v>18927.689999999999</v>
      </c>
      <c r="AF149" s="42">
        <v>17357.009999999998</v>
      </c>
      <c r="AG149" s="43">
        <v>0.91701681504716104</v>
      </c>
      <c r="AH149" s="42">
        <v>16409.309000000001</v>
      </c>
      <c r="AI149" s="42">
        <v>14976.727999999999</v>
      </c>
      <c r="AJ149" s="42">
        <v>4056.3159999999998</v>
      </c>
      <c r="AK149" s="42">
        <v>3816.1439999999998</v>
      </c>
      <c r="AL149" s="44">
        <v>19.510148636079087</v>
      </c>
      <c r="AM149" s="39">
        <v>8072406.9000000004</v>
      </c>
      <c r="AN149" s="39">
        <v>132890</v>
      </c>
      <c r="AO149" s="39">
        <v>23205</v>
      </c>
      <c r="AP149" s="39">
        <v>212441</v>
      </c>
      <c r="AQ149" s="40">
        <v>1.0001188971104038</v>
      </c>
      <c r="AR149" s="39">
        <v>10213.215898559474</v>
      </c>
      <c r="AS149" s="54">
        <v>0.96295333333333322</v>
      </c>
      <c r="AT149" s="42">
        <v>2171669</v>
      </c>
      <c r="AU149" s="42">
        <v>3547471</v>
      </c>
      <c r="AV149" s="41" t="s">
        <v>237</v>
      </c>
      <c r="AW149" s="41">
        <v>0.75666666666666671</v>
      </c>
      <c r="AX149" s="55">
        <v>0.88547815820543097</v>
      </c>
      <c r="AY149" s="55">
        <v>1.1293333333333333</v>
      </c>
      <c r="AZ149" s="50">
        <v>1107059.0279999999</v>
      </c>
      <c r="BA149" s="68">
        <v>-964080</v>
      </c>
      <c r="BB149" s="47">
        <v>105367.55789364529</v>
      </c>
      <c r="BC149" s="47">
        <v>5097.0616225048097</v>
      </c>
      <c r="BD149" s="47">
        <v>1031.036999471909</v>
      </c>
      <c r="BE149" s="47">
        <v>32322.075844626546</v>
      </c>
      <c r="BF149" s="47">
        <v>2078.4949410201357</v>
      </c>
      <c r="BG149" s="47">
        <v>27682.868475839598</v>
      </c>
      <c r="BH149" s="47">
        <v>34001.83745941981</v>
      </c>
      <c r="BI149" s="47">
        <v>1902.5555857785639</v>
      </c>
      <c r="BJ149" s="47">
        <v>1251.6269649839414</v>
      </c>
      <c r="BK149" s="47">
        <v>118033.3319019303</v>
      </c>
      <c r="BL149" s="47">
        <v>14255.051703113077</v>
      </c>
      <c r="BM149" s="47">
        <v>5427.3121182299301</v>
      </c>
      <c r="BN149" s="47">
        <v>30319.692761168542</v>
      </c>
      <c r="BO149" s="47">
        <v>113.84483759765484</v>
      </c>
      <c r="BP149" s="47">
        <v>2839.0118381047528</v>
      </c>
      <c r="BQ149" s="47">
        <v>7868.6770403950577</v>
      </c>
      <c r="BR149" s="47">
        <v>9.5041755281890463</v>
      </c>
      <c r="BS149" s="47">
        <v>43404.010320627865</v>
      </c>
      <c r="BT149" s="47">
        <v>7244.4781626857775</v>
      </c>
      <c r="BU149" s="47">
        <v>4261.0172016153092</v>
      </c>
      <c r="BV149" s="47">
        <v>2062.6258586910558</v>
      </c>
      <c r="BW149" s="47">
        <v>228.10588417308895</v>
      </c>
      <c r="BX149" s="47">
        <v>-12098.775615589017</v>
      </c>
      <c r="BY149" s="47">
        <v>-566.99839269597942</v>
      </c>
      <c r="BZ149" s="47">
        <v>4674.5379999999996</v>
      </c>
      <c r="CA149" s="56">
        <v>636739.3728599418</v>
      </c>
    </row>
    <row r="150" spans="1:79" ht="15.6" x14ac:dyDescent="0.3">
      <c r="A150" s="60">
        <v>2016</v>
      </c>
      <c r="B150" s="57">
        <v>3</v>
      </c>
      <c r="C150" s="63">
        <v>277490</v>
      </c>
      <c r="D150" s="39">
        <v>40120</v>
      </c>
      <c r="E150" s="39">
        <v>237370</v>
      </c>
      <c r="F150" s="39">
        <v>152857</v>
      </c>
      <c r="G150" s="39">
        <v>53110</v>
      </c>
      <c r="H150" s="39">
        <v>60136</v>
      </c>
      <c r="I150" s="39">
        <v>58918</v>
      </c>
      <c r="J150" s="39">
        <v>1218</v>
      </c>
      <c r="K150" s="39">
        <v>88736</v>
      </c>
      <c r="L150" s="39">
        <v>77349</v>
      </c>
      <c r="M150" s="39">
        <v>63095.975803959787</v>
      </c>
      <c r="N150" s="39">
        <v>16477.245853439126</v>
      </c>
      <c r="O150" s="39">
        <v>6145.9844974973757</v>
      </c>
      <c r="P150" s="39">
        <v>40472.745453023294</v>
      </c>
      <c r="Q150" s="39">
        <v>280783</v>
      </c>
      <c r="R150" s="39">
        <v>3956623.1369360806</v>
      </c>
      <c r="S150" s="40">
        <v>1.0118670943097048</v>
      </c>
      <c r="T150" s="40">
        <v>1.0587084660826787</v>
      </c>
      <c r="U150" s="40">
        <v>0.99807945772924123</v>
      </c>
      <c r="V150" s="40">
        <v>0.9497606843409484</v>
      </c>
      <c r="W150" s="40">
        <v>1.0368508835196537</v>
      </c>
      <c r="X150" s="40">
        <v>1.0753468047421428</v>
      </c>
      <c r="Y150" s="40">
        <v>0.90524860625039805</v>
      </c>
      <c r="Z150" s="39">
        <v>3165.5016000000001</v>
      </c>
      <c r="AA150" s="66">
        <v>46524.372000000003</v>
      </c>
      <c r="AB150" s="39">
        <v>23467.23</v>
      </c>
      <c r="AC150" s="39">
        <v>39166.346313369817</v>
      </c>
      <c r="AD150" s="67">
        <v>97.629000000000005</v>
      </c>
      <c r="AE150" s="39">
        <v>19050.800999999999</v>
      </c>
      <c r="AF150" s="42">
        <v>17496.845000000001</v>
      </c>
      <c r="AG150" s="43">
        <v>0.91843093631601114</v>
      </c>
      <c r="AH150" s="42">
        <v>16547.300999999999</v>
      </c>
      <c r="AI150" s="42">
        <v>15113.25</v>
      </c>
      <c r="AJ150" s="42">
        <v>4072.2049999999999</v>
      </c>
      <c r="AK150" s="42">
        <v>3835.03</v>
      </c>
      <c r="AL150" s="44">
        <v>18.819558166856506</v>
      </c>
      <c r="AM150" s="39">
        <v>8096535.7999999998</v>
      </c>
      <c r="AN150" s="39">
        <v>133724</v>
      </c>
      <c r="AO150" s="39">
        <v>23526</v>
      </c>
      <c r="AP150" s="39">
        <v>213844</v>
      </c>
      <c r="AQ150" s="40">
        <v>1.0029689247294893</v>
      </c>
      <c r="AR150" s="39">
        <v>10248.789793421714</v>
      </c>
      <c r="AS150" s="54">
        <v>1.0119133333333332</v>
      </c>
      <c r="AT150" s="42">
        <v>2262880</v>
      </c>
      <c r="AU150" s="42">
        <v>3587477</v>
      </c>
      <c r="AV150" s="41" t="s">
        <v>237</v>
      </c>
      <c r="AW150" s="41">
        <v>0.83666666666666656</v>
      </c>
      <c r="AX150" s="55">
        <v>0.89578978799641695</v>
      </c>
      <c r="AY150" s="55">
        <v>1.1163333333333332</v>
      </c>
      <c r="AZ150" s="50">
        <v>1108433.432</v>
      </c>
      <c r="BA150" s="68">
        <v>-972942</v>
      </c>
      <c r="BB150" s="47">
        <v>105529.32631906406</v>
      </c>
      <c r="BC150" s="47">
        <v>5106.815132485568</v>
      </c>
      <c r="BD150" s="47">
        <v>1037.8890015842721</v>
      </c>
      <c r="BE150" s="47">
        <v>32326.772466120343</v>
      </c>
      <c r="BF150" s="47">
        <v>2065.5151769395925</v>
      </c>
      <c r="BG150" s="47">
        <v>27721.394572481207</v>
      </c>
      <c r="BH150" s="47">
        <v>34167.487621740576</v>
      </c>
      <c r="BI150" s="47">
        <v>1946.3332426643078</v>
      </c>
      <c r="BJ150" s="47">
        <v>1157.1191050481748</v>
      </c>
      <c r="BK150" s="47">
        <v>117933.00429420905</v>
      </c>
      <c r="BL150" s="47">
        <v>14207.844890660766</v>
      </c>
      <c r="BM150" s="47">
        <v>5102.0636453102052</v>
      </c>
      <c r="BN150" s="47">
        <v>30365.921716494355</v>
      </c>
      <c r="BO150" s="47">
        <v>112.46548720703544</v>
      </c>
      <c r="BP150" s="47">
        <v>2781.9644856857403</v>
      </c>
      <c r="BQ150" s="47">
        <v>7808.9688788148251</v>
      </c>
      <c r="BR150" s="47">
        <v>13.487473415432854</v>
      </c>
      <c r="BS150" s="47">
        <v>43562.969038116396</v>
      </c>
      <c r="BT150" s="47">
        <v>7275.5655119426665</v>
      </c>
      <c r="BU150" s="47">
        <v>4324.9483951540715</v>
      </c>
      <c r="BV150" s="47">
        <v>2150.1224239268313</v>
      </c>
      <c r="BW150" s="47">
        <v>226.68234748073303</v>
      </c>
      <c r="BX150" s="47">
        <v>-11715.673153232954</v>
      </c>
      <c r="BY150" s="47">
        <v>-688.00482191206152</v>
      </c>
      <c r="BZ150" s="47">
        <v>4613.4530000000004</v>
      </c>
      <c r="CA150" s="56">
        <v>635374.05668220809</v>
      </c>
    </row>
    <row r="151" spans="1:79" ht="15.6" x14ac:dyDescent="0.3">
      <c r="A151" s="60">
        <v>2016</v>
      </c>
      <c r="B151" s="59">
        <v>4</v>
      </c>
      <c r="C151" s="63">
        <v>279384</v>
      </c>
      <c r="D151" s="39">
        <v>40278</v>
      </c>
      <c r="E151" s="39">
        <v>239106</v>
      </c>
      <c r="F151" s="39">
        <v>153439</v>
      </c>
      <c r="G151" s="39">
        <v>52813</v>
      </c>
      <c r="H151" s="39">
        <v>60885</v>
      </c>
      <c r="I151" s="39">
        <v>59367</v>
      </c>
      <c r="J151" s="39">
        <v>1518</v>
      </c>
      <c r="K151" s="39">
        <v>90056</v>
      </c>
      <c r="L151" s="39">
        <v>77809</v>
      </c>
      <c r="M151" s="39">
        <v>63480.822871358512</v>
      </c>
      <c r="N151" s="39">
        <v>15998.284028497432</v>
      </c>
      <c r="O151" s="39">
        <v>6627.8485472382663</v>
      </c>
      <c r="P151" s="39">
        <v>40854.690295622815</v>
      </c>
      <c r="Q151" s="39">
        <v>284073</v>
      </c>
      <c r="R151" s="39">
        <v>3968951.5302522401</v>
      </c>
      <c r="S151" s="40">
        <v>1.0167833519457092</v>
      </c>
      <c r="T151" s="40">
        <v>1.0692001381656555</v>
      </c>
      <c r="U151" s="40">
        <v>0.99784144055440893</v>
      </c>
      <c r="V151" s="40">
        <v>0.9551771186012431</v>
      </c>
      <c r="W151" s="40">
        <v>1.0478035888780315</v>
      </c>
      <c r="X151" s="40">
        <v>1.0948861956843039</v>
      </c>
      <c r="Y151" s="40">
        <v>0.89095291738219018</v>
      </c>
      <c r="Z151" s="39">
        <v>3185.1734000000001</v>
      </c>
      <c r="AA151" s="66">
        <v>46542.690999999999</v>
      </c>
      <c r="AB151" s="39">
        <v>23395.66</v>
      </c>
      <c r="AC151" s="39">
        <v>39208.313594649779</v>
      </c>
      <c r="AD151" s="67">
        <v>99.186390000000003</v>
      </c>
      <c r="AE151" s="39">
        <v>19142.875</v>
      </c>
      <c r="AF151" s="42">
        <v>17572.678</v>
      </c>
      <c r="AG151" s="43">
        <v>0.91797486009807827</v>
      </c>
      <c r="AH151" s="42">
        <v>16614.388999999999</v>
      </c>
      <c r="AI151" s="42">
        <v>15176.694</v>
      </c>
      <c r="AJ151" s="42">
        <v>4079.078</v>
      </c>
      <c r="AK151" s="42">
        <v>3839.9540000000002</v>
      </c>
      <c r="AL151" s="44">
        <v>18.17766628511442</v>
      </c>
      <c r="AM151" s="39">
        <v>8105102.9000000004</v>
      </c>
      <c r="AN151" s="39">
        <v>134711</v>
      </c>
      <c r="AO151" s="39">
        <v>23828</v>
      </c>
      <c r="AP151" s="39">
        <v>215278</v>
      </c>
      <c r="AQ151" s="40">
        <v>1.0076186824022915</v>
      </c>
      <c r="AR151" s="39">
        <v>10283.580727042168</v>
      </c>
      <c r="AS151" s="54">
        <v>1.09735</v>
      </c>
      <c r="AT151" s="42">
        <v>2359716</v>
      </c>
      <c r="AU151" s="42">
        <v>3591235</v>
      </c>
      <c r="AV151" s="41" t="s">
        <v>237</v>
      </c>
      <c r="AW151" s="41">
        <v>0.8833333333333333</v>
      </c>
      <c r="AX151" s="55">
        <v>0.9267010369784604</v>
      </c>
      <c r="AY151" s="55">
        <v>1.0790966666666666</v>
      </c>
      <c r="AZ151" s="50">
        <v>1107213.9639999999</v>
      </c>
      <c r="BA151" s="68">
        <v>-938434</v>
      </c>
      <c r="BB151" s="47">
        <v>105610.21053177342</v>
      </c>
      <c r="BC151" s="47">
        <v>5111.6918874759476</v>
      </c>
      <c r="BD151" s="47">
        <v>1041.3150026404539</v>
      </c>
      <c r="BE151" s="47">
        <v>32329.12077686725</v>
      </c>
      <c r="BF151" s="47">
        <v>2059.0252948993207</v>
      </c>
      <c r="BG151" s="47">
        <v>27740.65762080202</v>
      </c>
      <c r="BH151" s="47">
        <v>34250.312702900963</v>
      </c>
      <c r="BI151" s="47">
        <v>1968.2220711071798</v>
      </c>
      <c r="BJ151" s="47">
        <v>1109.8651750802912</v>
      </c>
      <c r="BK151" s="47">
        <v>117882.84049034843</v>
      </c>
      <c r="BL151" s="47">
        <v>14184.241484434609</v>
      </c>
      <c r="BM151" s="47">
        <v>4939.4394088503432</v>
      </c>
      <c r="BN151" s="47">
        <v>30389.036194157263</v>
      </c>
      <c r="BO151" s="47">
        <v>111.77581201172575</v>
      </c>
      <c r="BP151" s="47">
        <v>2753.4408094762352</v>
      </c>
      <c r="BQ151" s="47">
        <v>7779.1147980247115</v>
      </c>
      <c r="BR151" s="47">
        <v>15.47912235905476</v>
      </c>
      <c r="BS151" s="47">
        <v>43642.448396860673</v>
      </c>
      <c r="BT151" s="47">
        <v>7291.1091865711114</v>
      </c>
      <c r="BU151" s="47">
        <v>4356.9139919234531</v>
      </c>
      <c r="BV151" s="47">
        <v>2193.8707065447193</v>
      </c>
      <c r="BW151" s="47">
        <v>225.97057913455515</v>
      </c>
      <c r="BX151" s="47">
        <v>-11524.121922054923</v>
      </c>
      <c r="BY151" s="47">
        <v>-748.50803652010256</v>
      </c>
      <c r="BZ151" s="47">
        <v>4583.4380000000001</v>
      </c>
      <c r="CA151" s="56">
        <v>633822.46896960796</v>
      </c>
    </row>
    <row r="152" spans="1:79" ht="15.6" x14ac:dyDescent="0.3">
      <c r="A152" s="60">
        <v>2017</v>
      </c>
      <c r="B152" s="59">
        <v>1</v>
      </c>
      <c r="C152" s="63">
        <v>281610</v>
      </c>
      <c r="D152" s="39">
        <v>41883</v>
      </c>
      <c r="E152" s="39">
        <v>239727</v>
      </c>
      <c r="F152" s="39">
        <v>154112</v>
      </c>
      <c r="G152" s="39">
        <v>53173</v>
      </c>
      <c r="H152" s="39">
        <v>62250</v>
      </c>
      <c r="I152" s="39">
        <v>60917</v>
      </c>
      <c r="J152" s="39">
        <v>1333</v>
      </c>
      <c r="K152" s="39">
        <v>92921</v>
      </c>
      <c r="L152" s="39">
        <v>80846</v>
      </c>
      <c r="M152" s="39">
        <v>66863</v>
      </c>
      <c r="N152" s="39">
        <v>16053.804578260571</v>
      </c>
      <c r="O152" s="39">
        <v>6521.9611413202183</v>
      </c>
      <c r="P152" s="39">
        <v>44287.234280419223</v>
      </c>
      <c r="Q152" s="39">
        <v>286160</v>
      </c>
      <c r="R152" s="39">
        <v>3982493.62663549</v>
      </c>
      <c r="S152" s="40">
        <v>1.0161570966940094</v>
      </c>
      <c r="T152" s="40">
        <v>1.0777810942691031</v>
      </c>
      <c r="U152" s="40">
        <v>0.9985518966392718</v>
      </c>
      <c r="V152" s="40">
        <v>0.96099610946041336</v>
      </c>
      <c r="W152" s="40">
        <v>1.0608581483195403</v>
      </c>
      <c r="X152" s="40">
        <v>1.1311011058061005</v>
      </c>
      <c r="Y152" s="40">
        <v>0.90816546180026958</v>
      </c>
      <c r="Z152" s="39">
        <v>3202.5562999999997</v>
      </c>
      <c r="AA152" s="66">
        <v>46539.025999999998</v>
      </c>
      <c r="AB152" s="39">
        <v>23415.137999999999</v>
      </c>
      <c r="AC152" s="39">
        <v>39134.572</v>
      </c>
      <c r="AD152" s="67">
        <v>103.72189999999999</v>
      </c>
      <c r="AE152" s="39">
        <v>19280.64</v>
      </c>
      <c r="AF152" s="42">
        <v>17694.925999999999</v>
      </c>
      <c r="AG152" s="43">
        <v>0.91775615332271132</v>
      </c>
      <c r="AH152" s="42">
        <v>16731.133999999998</v>
      </c>
      <c r="AI152" s="42">
        <v>15280.893</v>
      </c>
      <c r="AJ152" s="42">
        <v>4093.6579999999999</v>
      </c>
      <c r="AK152" s="42">
        <v>3848.6120000000001</v>
      </c>
      <c r="AL152" s="44">
        <v>17.6573719104282</v>
      </c>
      <c r="AM152" s="39">
        <v>8162489.5999999996</v>
      </c>
      <c r="AN152" s="39">
        <v>135527</v>
      </c>
      <c r="AO152" s="39">
        <v>24479</v>
      </c>
      <c r="AP152" s="39">
        <v>215248</v>
      </c>
      <c r="AQ152" s="40">
        <v>1.0096215547716922</v>
      </c>
      <c r="AR152" s="39">
        <v>10316.73455988434</v>
      </c>
      <c r="AS152" s="54">
        <v>1.1332</v>
      </c>
      <c r="AT152" s="42">
        <v>2445356</v>
      </c>
      <c r="AU152" s="42">
        <v>3582695</v>
      </c>
      <c r="AW152" s="41">
        <v>0.99660000000000004</v>
      </c>
      <c r="AX152" s="55">
        <v>0.9392081848862619</v>
      </c>
      <c r="AY152" s="55">
        <v>1.0647266666666666</v>
      </c>
      <c r="AZ152" s="50">
        <v>1128972.071</v>
      </c>
      <c r="BA152" s="68">
        <v>-957813</v>
      </c>
      <c r="BB152" s="47">
        <v>105647</v>
      </c>
      <c r="BC152" s="47">
        <v>5112.9637321908867</v>
      </c>
      <c r="BD152" s="47">
        <v>1041.3931646325675</v>
      </c>
      <c r="BE152" s="47">
        <v>32342.919432266564</v>
      </c>
      <c r="BF152" s="47">
        <v>2061.7358610208844</v>
      </c>
      <c r="BG152" s="47">
        <v>27755.417388386442</v>
      </c>
      <c r="BH152" s="47">
        <v>34250.261858977239</v>
      </c>
      <c r="BI152" s="47">
        <v>1968.1437791691294</v>
      </c>
      <c r="BJ152" s="47">
        <v>1114.1647833562797</v>
      </c>
      <c r="BK152" s="47">
        <v>117913</v>
      </c>
      <c r="BL152" s="47">
        <v>14193.936731518015</v>
      </c>
      <c r="BM152" s="47">
        <v>4901.6482885479754</v>
      </c>
      <c r="BN152" s="47">
        <v>30411.977102496352</v>
      </c>
      <c r="BO152" s="47">
        <v>111.93897395985361</v>
      </c>
      <c r="BP152" s="47">
        <v>2759.0717581303143</v>
      </c>
      <c r="BQ152" s="47">
        <v>7783.8750279048436</v>
      </c>
      <c r="BR152" s="47">
        <v>16.507369538896448</v>
      </c>
      <c r="BS152" s="47">
        <v>43662.592698364337</v>
      </c>
      <c r="BT152" s="47">
        <v>7295.3769431501551</v>
      </c>
      <c r="BU152" s="47">
        <v>4361.3170634411517</v>
      </c>
      <c r="BV152" s="47">
        <v>2188.5470534668912</v>
      </c>
      <c r="BW152" s="47">
        <v>226.21098948120462</v>
      </c>
      <c r="BX152" s="47">
        <v>-12266</v>
      </c>
      <c r="BY152" s="42">
        <v>-744</v>
      </c>
      <c r="BZ152" s="47">
        <v>4674.8719900000006</v>
      </c>
      <c r="CA152" s="56">
        <v>627116.06963674119</v>
      </c>
    </row>
    <row r="153" spans="1:79" ht="15.6" x14ac:dyDescent="0.3">
      <c r="A153" s="60">
        <v>2017</v>
      </c>
      <c r="B153" s="59">
        <v>2</v>
      </c>
      <c r="C153" s="63">
        <v>284032</v>
      </c>
      <c r="D153" s="39">
        <v>42163</v>
      </c>
      <c r="E153" s="39">
        <v>241869</v>
      </c>
      <c r="F153" s="39">
        <v>155290</v>
      </c>
      <c r="G153" s="39">
        <v>53402</v>
      </c>
      <c r="H153" s="39">
        <v>62592</v>
      </c>
      <c r="I153" s="39">
        <v>61304</v>
      </c>
      <c r="J153" s="39">
        <v>1288</v>
      </c>
      <c r="K153" s="39">
        <v>93082</v>
      </c>
      <c r="L153" s="39">
        <v>80334</v>
      </c>
      <c r="M153" s="39">
        <v>66236</v>
      </c>
      <c r="N153" s="39">
        <v>16241.708942270157</v>
      </c>
      <c r="O153" s="39">
        <v>6626.1658129335719</v>
      </c>
      <c r="P153" s="39">
        <v>43368.125244796276</v>
      </c>
      <c r="Q153" s="39">
        <v>288929</v>
      </c>
      <c r="R153" s="39">
        <v>3996211.5312372642</v>
      </c>
      <c r="S153" s="40">
        <v>1.0172410150968905</v>
      </c>
      <c r="T153" s="40">
        <v>1.0774744027303755</v>
      </c>
      <c r="U153" s="40">
        <v>0.99595520767012469</v>
      </c>
      <c r="V153" s="40">
        <v>0.96383596502675195</v>
      </c>
      <c r="W153" s="40">
        <v>1.0607528845534044</v>
      </c>
      <c r="X153" s="40">
        <v>1.1281400154355565</v>
      </c>
      <c r="Y153" s="40">
        <v>0.93607091153471444</v>
      </c>
      <c r="Z153" s="39">
        <v>3222.5851000000002</v>
      </c>
      <c r="AA153" s="66">
        <v>46532.934999999998</v>
      </c>
      <c r="AB153" s="39">
        <v>23359.712</v>
      </c>
      <c r="AC153" s="39">
        <v>39155.959781527148</v>
      </c>
      <c r="AD153" s="67">
        <v>107.2743</v>
      </c>
      <c r="AE153" s="39">
        <v>19431.585999999999</v>
      </c>
      <c r="AF153" s="42">
        <v>17858.717000000001</v>
      </c>
      <c r="AG153" s="43">
        <v>0.91905606675646556</v>
      </c>
      <c r="AH153" s="42">
        <v>16887.034</v>
      </c>
      <c r="AI153" s="42">
        <v>15445.92</v>
      </c>
      <c r="AJ153" s="42">
        <v>4107.0339999999997</v>
      </c>
      <c r="AK153" s="42">
        <v>3859.9630000000002</v>
      </c>
      <c r="AL153" s="44">
        <v>16.815815194981859</v>
      </c>
      <c r="AM153" s="39">
        <v>8203531.9000000004</v>
      </c>
      <c r="AN153" s="39">
        <v>136796</v>
      </c>
      <c r="AO153" s="39">
        <v>24913</v>
      </c>
      <c r="AP153" s="39">
        <v>216956</v>
      </c>
      <c r="AQ153" s="40">
        <v>1.0107479575021516</v>
      </c>
      <c r="AR153" s="39">
        <v>10348.764792502909</v>
      </c>
      <c r="AS153" s="54">
        <v>1.0730733333333335</v>
      </c>
      <c r="AT153" s="42">
        <v>2549617</v>
      </c>
      <c r="AU153" s="42">
        <v>3586297</v>
      </c>
      <c r="AV153" s="41">
        <v>-0.33</v>
      </c>
      <c r="AW153" s="41">
        <v>1.1466666666666665</v>
      </c>
      <c r="AX153" s="55">
        <v>0.90882376998276271</v>
      </c>
      <c r="AY153" s="55">
        <v>1.1003233333333333</v>
      </c>
      <c r="AZ153" s="50">
        <v>1137859.3899999999</v>
      </c>
      <c r="BA153" s="68">
        <v>-985854</v>
      </c>
      <c r="BB153" s="47">
        <v>105775</v>
      </c>
      <c r="BC153" s="47">
        <v>5121.0569227301721</v>
      </c>
      <c r="BD153" s="47">
        <v>1044.5282988262684</v>
      </c>
      <c r="BE153" s="47">
        <v>32376.605608757291</v>
      </c>
      <c r="BF153" s="47">
        <v>2065.6663349052515</v>
      </c>
      <c r="BG153" s="47">
        <v>27806.000202972536</v>
      </c>
      <c r="BH153" s="47">
        <v>34292.346161998386</v>
      </c>
      <c r="BI153" s="47">
        <v>1970.1944455137443</v>
      </c>
      <c r="BJ153" s="47">
        <v>1098.6020242963609</v>
      </c>
      <c r="BK153" s="47">
        <v>117970</v>
      </c>
      <c r="BL153" s="47">
        <v>14206.698230084252</v>
      </c>
      <c r="BM153" s="47">
        <v>4798.5267268485868</v>
      </c>
      <c r="BN153" s="47">
        <v>30464.624003189303</v>
      </c>
      <c r="BO153" s="47">
        <v>112.02850417401253</v>
      </c>
      <c r="BP153" s="47">
        <v>2754.2981492313393</v>
      </c>
      <c r="BQ153" s="47">
        <v>7786.0636459087191</v>
      </c>
      <c r="BR153" s="47">
        <v>17.402291661476852</v>
      </c>
      <c r="BS153" s="47">
        <v>43723.90863315334</v>
      </c>
      <c r="BT153" s="47">
        <v>7313.8988210591206</v>
      </c>
      <c r="BU153" s="47">
        <v>4385.0270497806869</v>
      </c>
      <c r="BV153" s="47">
        <v>2180.4831144005479</v>
      </c>
      <c r="BW153" s="47">
        <v>227.04083050862349</v>
      </c>
      <c r="BX153" s="47">
        <v>-12195</v>
      </c>
      <c r="BY153" s="42">
        <v>-783</v>
      </c>
      <c r="BZ153" s="47">
        <v>4069.7073200000004</v>
      </c>
      <c r="CA153" s="56">
        <v>620480.62990883284</v>
      </c>
    </row>
    <row r="154" spans="1:79" ht="15.6" x14ac:dyDescent="0.3">
      <c r="A154" s="60">
        <v>2017</v>
      </c>
      <c r="B154" s="59">
        <v>3</v>
      </c>
      <c r="C154" s="63">
        <v>286205</v>
      </c>
      <c r="D154" s="39">
        <v>42412</v>
      </c>
      <c r="E154" s="39">
        <v>243793</v>
      </c>
      <c r="F154" s="39">
        <v>156349</v>
      </c>
      <c r="G154" s="39">
        <v>53591</v>
      </c>
      <c r="H154" s="39">
        <v>63524</v>
      </c>
      <c r="I154" s="39">
        <v>62085</v>
      </c>
      <c r="J154" s="39">
        <v>1439</v>
      </c>
      <c r="K154" s="39">
        <v>93052</v>
      </c>
      <c r="L154" s="39">
        <v>80311</v>
      </c>
      <c r="M154" s="39">
        <v>66825</v>
      </c>
      <c r="N154" s="39">
        <v>16856.601734339034</v>
      </c>
      <c r="O154" s="39">
        <v>6380.5970482313742</v>
      </c>
      <c r="P154" s="39">
        <v>43587.801217429595</v>
      </c>
      <c r="Q154" s="39">
        <v>292541</v>
      </c>
      <c r="R154" s="39">
        <v>4010693.0864978903</v>
      </c>
      <c r="S154" s="40">
        <v>1.022137978022746</v>
      </c>
      <c r="T154" s="40">
        <v>1.0748709617586298</v>
      </c>
      <c r="U154" s="40">
        <v>0.9996268030079678</v>
      </c>
      <c r="V154" s="40">
        <v>0.96768945800112749</v>
      </c>
      <c r="W154" s="40">
        <v>1.0619008726303572</v>
      </c>
      <c r="X154" s="40">
        <v>1.1123880912950903</v>
      </c>
      <c r="Y154" s="40">
        <v>0.98515082895208828</v>
      </c>
      <c r="Z154" s="39">
        <v>3240.299</v>
      </c>
      <c r="AA154" s="66">
        <v>46541.877999999997</v>
      </c>
      <c r="AB154" s="39">
        <v>23376.871999999999</v>
      </c>
      <c r="AC154" s="39">
        <v>39190.018049740982</v>
      </c>
      <c r="AD154" s="67">
        <v>109.289</v>
      </c>
      <c r="AE154" s="39">
        <v>19561.5</v>
      </c>
      <c r="AF154" s="42">
        <v>17998.087</v>
      </c>
      <c r="AG154" s="43">
        <v>0.92007703908187</v>
      </c>
      <c r="AH154" s="42">
        <v>17036.001</v>
      </c>
      <c r="AI154" s="42">
        <v>15590.239</v>
      </c>
      <c r="AJ154" s="42">
        <v>4114.2640000000001</v>
      </c>
      <c r="AK154" s="42">
        <v>3880.2559999999999</v>
      </c>
      <c r="AL154" s="44">
        <v>16.321139971164662</v>
      </c>
      <c r="AM154" s="39">
        <v>8238831.7000000002</v>
      </c>
      <c r="AN154" s="39">
        <v>138086</v>
      </c>
      <c r="AO154" s="39">
        <v>25246</v>
      </c>
      <c r="AP154" s="39">
        <v>218547</v>
      </c>
      <c r="AQ154" s="40">
        <v>1.0155848236696186</v>
      </c>
      <c r="AR154" s="39">
        <v>10380.337450369781</v>
      </c>
      <c r="AS154" s="54">
        <v>1.0738966666666665</v>
      </c>
      <c r="AT154" s="42">
        <v>2631663</v>
      </c>
      <c r="AU154" s="42">
        <v>3596699</v>
      </c>
      <c r="AV154" s="41">
        <v>-0.33</v>
      </c>
      <c r="AW154" s="41">
        <f>(1.26+1.28+1.27)/3</f>
        <v>1.27</v>
      </c>
      <c r="AX154" s="55">
        <v>0.85148897037953686</v>
      </c>
      <c r="AY154" s="55">
        <v>1.1744133333333335</v>
      </c>
      <c r="AZ154" s="50">
        <v>1136170.629</v>
      </c>
      <c r="BA154" s="68">
        <v>-957108</v>
      </c>
      <c r="BB154" s="47">
        <v>106023</v>
      </c>
      <c r="BC154" s="47">
        <v>5137.3575024019692</v>
      </c>
      <c r="BD154" s="47">
        <v>1050.8586272874427</v>
      </c>
      <c r="BE154" s="47">
        <v>32436.771319439045</v>
      </c>
      <c r="BF154" s="47">
        <v>2072.7687258888186</v>
      </c>
      <c r="BG154" s="47">
        <v>27902.436402485826</v>
      </c>
      <c r="BH154" s="47">
        <v>34380.35811223241</v>
      </c>
      <c r="BI154" s="47">
        <v>1975.9298393710201</v>
      </c>
      <c r="BJ154" s="47">
        <v>1066.5194708934644</v>
      </c>
      <c r="BK154" s="47">
        <v>118080</v>
      </c>
      <c r="BL154" s="47">
        <v>14230.814133271346</v>
      </c>
      <c r="BM154" s="47">
        <v>4592.8090485268513</v>
      </c>
      <c r="BN154" s="47">
        <v>30566.10830327755</v>
      </c>
      <c r="BO154" s="47">
        <v>112.20817977032152</v>
      </c>
      <c r="BP154" s="47">
        <v>2743.1752861604155</v>
      </c>
      <c r="BQ154" s="47">
        <v>7789.8355526743007</v>
      </c>
      <c r="BR154" s="47">
        <v>18.332965626912493</v>
      </c>
      <c r="BS154" s="47">
        <v>43843.969267036191</v>
      </c>
      <c r="BT154" s="47">
        <v>7350.4060002077813</v>
      </c>
      <c r="BU154" s="47">
        <v>4430.760876426385</v>
      </c>
      <c r="BV154" s="47">
        <v>2173.3891214298869</v>
      </c>
      <c r="BW154" s="47">
        <v>228.19126559204889</v>
      </c>
      <c r="BX154" s="47">
        <v>-12057</v>
      </c>
      <c r="BY154" s="42">
        <v>-864</v>
      </c>
      <c r="BZ154" s="47">
        <v>4339.5095200000005</v>
      </c>
      <c r="CA154" s="56">
        <v>613915.39897083514</v>
      </c>
    </row>
    <row r="155" spans="1:79" x14ac:dyDescent="0.3">
      <c r="C155" s="65"/>
      <c r="BB155" s="61"/>
    </row>
  </sheetData>
  <mergeCells count="1">
    <mergeCell ref="A1:B1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opLeftCell="A38" workbookViewId="0">
      <selection activeCell="D60" sqref="D60"/>
    </sheetView>
  </sheetViews>
  <sheetFormatPr baseColWidth="10" defaultColWidth="11.44140625" defaultRowHeight="13.2" x14ac:dyDescent="0.25"/>
  <cols>
    <col min="1" max="1" width="64.44140625" style="9" customWidth="1"/>
    <col min="2" max="2" width="14.6640625" style="9" customWidth="1"/>
    <col min="3" max="16384" width="11.44140625" style="9"/>
  </cols>
  <sheetData>
    <row r="2" spans="1:10" x14ac:dyDescent="0.25">
      <c r="A2" s="19" t="s">
        <v>152</v>
      </c>
      <c r="B2" s="19" t="s">
        <v>153</v>
      </c>
      <c r="C2" s="19" t="s">
        <v>154</v>
      </c>
      <c r="D2" s="19" t="s">
        <v>155</v>
      </c>
    </row>
    <row r="3" spans="1:10" x14ac:dyDescent="0.25">
      <c r="A3" s="14" t="s">
        <v>0</v>
      </c>
      <c r="B3" s="3" t="s">
        <v>71</v>
      </c>
      <c r="C3" s="4" t="s">
        <v>83</v>
      </c>
      <c r="D3" s="20" t="s">
        <v>156</v>
      </c>
      <c r="E3" s="11"/>
      <c r="F3" s="11"/>
      <c r="G3" s="11"/>
      <c r="H3" s="11"/>
      <c r="I3" s="11"/>
      <c r="J3" s="11"/>
    </row>
    <row r="4" spans="1:10" x14ac:dyDescent="0.25">
      <c r="A4" s="14" t="s">
        <v>1</v>
      </c>
      <c r="B4" s="3" t="s">
        <v>71</v>
      </c>
      <c r="C4" s="4" t="s">
        <v>84</v>
      </c>
      <c r="D4" s="10" t="s">
        <v>157</v>
      </c>
      <c r="E4" s="12"/>
    </row>
    <row r="5" spans="1:10" x14ac:dyDescent="0.25">
      <c r="A5" s="14" t="s">
        <v>2</v>
      </c>
      <c r="B5" s="3" t="s">
        <v>71</v>
      </c>
      <c r="C5" s="4" t="s">
        <v>85</v>
      </c>
      <c r="D5" s="10" t="s">
        <v>158</v>
      </c>
    </row>
    <row r="6" spans="1:10" x14ac:dyDescent="0.25">
      <c r="A6" s="14" t="s">
        <v>3</v>
      </c>
      <c r="B6" s="3" t="s">
        <v>71</v>
      </c>
      <c r="C6" s="4" t="s">
        <v>86</v>
      </c>
      <c r="D6" s="10" t="s">
        <v>159</v>
      </c>
    </row>
    <row r="7" spans="1:10" x14ac:dyDescent="0.25">
      <c r="A7" s="14" t="s">
        <v>4</v>
      </c>
      <c r="B7" s="3" t="s">
        <v>71</v>
      </c>
      <c r="C7" s="4" t="s">
        <v>87</v>
      </c>
      <c r="D7" s="10" t="s">
        <v>160</v>
      </c>
    </row>
    <row r="8" spans="1:10" x14ac:dyDescent="0.25">
      <c r="A8" s="14" t="s">
        <v>5</v>
      </c>
      <c r="B8" s="3" t="s">
        <v>71</v>
      </c>
      <c r="C8" s="4" t="s">
        <v>88</v>
      </c>
      <c r="D8" s="10" t="s">
        <v>161</v>
      </c>
    </row>
    <row r="9" spans="1:10" x14ac:dyDescent="0.25">
      <c r="A9" s="14" t="s">
        <v>6</v>
      </c>
      <c r="B9" s="3" t="s">
        <v>71</v>
      </c>
      <c r="C9" s="4" t="s">
        <v>89</v>
      </c>
      <c r="D9" s="10" t="s">
        <v>162</v>
      </c>
    </row>
    <row r="10" spans="1:10" x14ac:dyDescent="0.25">
      <c r="A10" s="14" t="s">
        <v>7</v>
      </c>
      <c r="B10" s="3" t="s">
        <v>71</v>
      </c>
      <c r="C10" s="4" t="s">
        <v>90</v>
      </c>
      <c r="D10" s="10" t="s">
        <v>163</v>
      </c>
    </row>
    <row r="11" spans="1:10" x14ac:dyDescent="0.25">
      <c r="A11" s="14" t="s">
        <v>8</v>
      </c>
      <c r="B11" s="3" t="s">
        <v>71</v>
      </c>
      <c r="C11" s="4" t="s">
        <v>91</v>
      </c>
      <c r="D11" s="10" t="s">
        <v>164</v>
      </c>
    </row>
    <row r="12" spans="1:10" x14ac:dyDescent="0.25">
      <c r="A12" s="14" t="s">
        <v>9</v>
      </c>
      <c r="B12" s="3" t="s">
        <v>71</v>
      </c>
      <c r="C12" s="4" t="s">
        <v>92</v>
      </c>
      <c r="D12" s="10" t="s">
        <v>165</v>
      </c>
    </row>
    <row r="13" spans="1:10" x14ac:dyDescent="0.25">
      <c r="A13" s="14" t="s">
        <v>10</v>
      </c>
      <c r="B13" s="3" t="s">
        <v>71</v>
      </c>
      <c r="C13" s="4"/>
      <c r="D13" s="10" t="s">
        <v>166</v>
      </c>
    </row>
    <row r="14" spans="1:10" x14ac:dyDescent="0.25">
      <c r="A14" s="14" t="s">
        <v>11</v>
      </c>
      <c r="B14" s="3" t="s">
        <v>71</v>
      </c>
      <c r="C14" s="4"/>
      <c r="D14" s="10" t="s">
        <v>167</v>
      </c>
    </row>
    <row r="15" spans="1:10" x14ac:dyDescent="0.25">
      <c r="A15" s="14" t="s">
        <v>12</v>
      </c>
      <c r="B15" s="3" t="s">
        <v>71</v>
      </c>
      <c r="C15" s="4"/>
      <c r="D15" s="10" t="s">
        <v>168</v>
      </c>
    </row>
    <row r="16" spans="1:10" x14ac:dyDescent="0.25">
      <c r="A16" s="14" t="s">
        <v>13</v>
      </c>
      <c r="B16" s="3" t="s">
        <v>71</v>
      </c>
      <c r="C16" s="4"/>
      <c r="D16" s="10" t="s">
        <v>169</v>
      </c>
    </row>
    <row r="17" spans="1:4" x14ac:dyDescent="0.25">
      <c r="A17" s="14" t="s">
        <v>14</v>
      </c>
      <c r="B17" s="3" t="s">
        <v>72</v>
      </c>
      <c r="C17" s="4" t="s">
        <v>93</v>
      </c>
      <c r="D17" s="10" t="s">
        <v>170</v>
      </c>
    </row>
    <row r="18" spans="1:4" x14ac:dyDescent="0.25">
      <c r="A18" s="14" t="s">
        <v>15</v>
      </c>
      <c r="B18" s="3" t="s">
        <v>71</v>
      </c>
      <c r="C18" s="4" t="s">
        <v>94</v>
      </c>
      <c r="D18" s="10" t="s">
        <v>171</v>
      </c>
    </row>
    <row r="19" spans="1:4" ht="12.75" x14ac:dyDescent="0.2">
      <c r="A19" s="14" t="s">
        <v>16</v>
      </c>
      <c r="B19" s="3" t="s">
        <v>226</v>
      </c>
      <c r="C19" s="4" t="s">
        <v>95</v>
      </c>
      <c r="D19" s="10" t="s">
        <v>172</v>
      </c>
    </row>
    <row r="20" spans="1:4" ht="12.75" x14ac:dyDescent="0.2">
      <c r="A20" s="14" t="s">
        <v>17</v>
      </c>
      <c r="B20" s="3" t="s">
        <v>226</v>
      </c>
      <c r="C20" s="4" t="s">
        <v>96</v>
      </c>
      <c r="D20" s="10" t="s">
        <v>173</v>
      </c>
    </row>
    <row r="21" spans="1:4" ht="12.75" x14ac:dyDescent="0.2">
      <c r="A21" s="14" t="s">
        <v>18</v>
      </c>
      <c r="B21" s="3" t="s">
        <v>226</v>
      </c>
      <c r="C21" s="4" t="s">
        <v>97</v>
      </c>
      <c r="D21" s="10" t="s">
        <v>174</v>
      </c>
    </row>
    <row r="22" spans="1:4" ht="12.75" x14ac:dyDescent="0.2">
      <c r="A22" s="14" t="s">
        <v>19</v>
      </c>
      <c r="B22" s="3" t="s">
        <v>226</v>
      </c>
      <c r="C22" s="4"/>
      <c r="D22" s="10" t="s">
        <v>175</v>
      </c>
    </row>
    <row r="23" spans="1:4" ht="12.75" x14ac:dyDescent="0.2">
      <c r="A23" s="14" t="s">
        <v>20</v>
      </c>
      <c r="B23" s="3" t="s">
        <v>226</v>
      </c>
      <c r="C23" s="4" t="s">
        <v>98</v>
      </c>
      <c r="D23" s="10" t="s">
        <v>176</v>
      </c>
    </row>
    <row r="24" spans="1:4" ht="12.75" x14ac:dyDescent="0.2">
      <c r="A24" s="14" t="s">
        <v>21</v>
      </c>
      <c r="B24" s="3" t="s">
        <v>226</v>
      </c>
      <c r="C24" s="4" t="s">
        <v>99</v>
      </c>
      <c r="D24" s="10" t="s">
        <v>177</v>
      </c>
    </row>
    <row r="25" spans="1:4" ht="12.75" x14ac:dyDescent="0.2">
      <c r="A25" s="14" t="s">
        <v>22</v>
      </c>
      <c r="B25" s="3" t="s">
        <v>226</v>
      </c>
      <c r="C25" s="3" t="s">
        <v>100</v>
      </c>
      <c r="D25" s="10" t="s">
        <v>178</v>
      </c>
    </row>
    <row r="26" spans="1:4" ht="12.75" x14ac:dyDescent="0.2">
      <c r="A26" s="14" t="s">
        <v>23</v>
      </c>
      <c r="B26" s="3"/>
      <c r="C26" s="3" t="s">
        <v>101</v>
      </c>
      <c r="D26" s="10" t="s">
        <v>179</v>
      </c>
    </row>
    <row r="27" spans="1:4" x14ac:dyDescent="0.25">
      <c r="A27" s="14" t="s">
        <v>24</v>
      </c>
      <c r="B27" s="3" t="s">
        <v>73</v>
      </c>
      <c r="C27" s="4" t="s">
        <v>102</v>
      </c>
      <c r="D27" s="10" t="s">
        <v>180</v>
      </c>
    </row>
    <row r="28" spans="1:4" ht="14.4" x14ac:dyDescent="0.3">
      <c r="A28" s="14" t="s">
        <v>25</v>
      </c>
      <c r="B28" s="3" t="s">
        <v>73</v>
      </c>
      <c r="C28" s="18" t="s">
        <v>103</v>
      </c>
      <c r="D28" s="10" t="s">
        <v>181</v>
      </c>
    </row>
    <row r="29" spans="1:4" x14ac:dyDescent="0.25">
      <c r="A29" s="14" t="s">
        <v>26</v>
      </c>
      <c r="B29" s="3" t="s">
        <v>73</v>
      </c>
      <c r="C29" s="4" t="s">
        <v>104</v>
      </c>
      <c r="D29" s="10" t="s">
        <v>182</v>
      </c>
    </row>
    <row r="30" spans="1:4" x14ac:dyDescent="0.25">
      <c r="A30" s="14" t="s">
        <v>27</v>
      </c>
      <c r="B30" s="3" t="s">
        <v>73</v>
      </c>
      <c r="C30" s="4" t="s">
        <v>105</v>
      </c>
      <c r="D30" s="10" t="s">
        <v>183</v>
      </c>
    </row>
    <row r="31" spans="1:4" x14ac:dyDescent="0.25">
      <c r="A31" s="14" t="s">
        <v>28</v>
      </c>
      <c r="B31" s="3" t="s">
        <v>73</v>
      </c>
      <c r="C31" s="4" t="s">
        <v>106</v>
      </c>
      <c r="D31" s="10" t="s">
        <v>184</v>
      </c>
    </row>
    <row r="32" spans="1:4" x14ac:dyDescent="0.25">
      <c r="A32" s="14" t="s">
        <v>29</v>
      </c>
      <c r="B32" s="3" t="s">
        <v>73</v>
      </c>
      <c r="C32" s="4" t="s">
        <v>107</v>
      </c>
      <c r="D32" s="10" t="s">
        <v>185</v>
      </c>
    </row>
    <row r="33" spans="1:4" x14ac:dyDescent="0.25">
      <c r="A33" s="14" t="s">
        <v>30</v>
      </c>
      <c r="B33" s="3"/>
      <c r="C33" s="4" t="s">
        <v>108</v>
      </c>
      <c r="D33" s="10" t="s">
        <v>186</v>
      </c>
    </row>
    <row r="34" spans="1:4" x14ac:dyDescent="0.25">
      <c r="A34" s="14" t="s">
        <v>31</v>
      </c>
      <c r="B34" s="3" t="s">
        <v>73</v>
      </c>
      <c r="C34" s="4" t="s">
        <v>109</v>
      </c>
      <c r="D34" s="10" t="s">
        <v>187</v>
      </c>
    </row>
    <row r="35" spans="1:4" x14ac:dyDescent="0.25">
      <c r="A35" s="14" t="s">
        <v>32</v>
      </c>
      <c r="B35" s="3" t="s">
        <v>73</v>
      </c>
      <c r="C35" s="4" t="s">
        <v>110</v>
      </c>
      <c r="D35" s="10" t="s">
        <v>188</v>
      </c>
    </row>
    <row r="36" spans="1:4" x14ac:dyDescent="0.25">
      <c r="A36" s="14" t="s">
        <v>33</v>
      </c>
      <c r="B36" s="3" t="s">
        <v>73</v>
      </c>
      <c r="C36" s="4" t="s">
        <v>111</v>
      </c>
      <c r="D36" s="10" t="s">
        <v>189</v>
      </c>
    </row>
    <row r="37" spans="1:4" x14ac:dyDescent="0.25">
      <c r="A37" s="14" t="s">
        <v>34</v>
      </c>
      <c r="B37" s="3" t="s">
        <v>73</v>
      </c>
      <c r="C37" s="4" t="s">
        <v>112</v>
      </c>
      <c r="D37" s="10" t="s">
        <v>190</v>
      </c>
    </row>
    <row r="38" spans="1:4" x14ac:dyDescent="0.25">
      <c r="A38" s="14" t="s">
        <v>35</v>
      </c>
      <c r="B38" s="4" t="s">
        <v>74</v>
      </c>
      <c r="C38" s="4" t="s">
        <v>113</v>
      </c>
      <c r="D38" s="10" t="s">
        <v>191</v>
      </c>
    </row>
    <row r="39" spans="1:4" x14ac:dyDescent="0.25">
      <c r="A39" s="14" t="s">
        <v>36</v>
      </c>
      <c r="B39" s="3" t="s">
        <v>75</v>
      </c>
      <c r="C39" s="4" t="s">
        <v>114</v>
      </c>
      <c r="D39" s="10" t="s">
        <v>192</v>
      </c>
    </row>
    <row r="40" spans="1:4" x14ac:dyDescent="0.25">
      <c r="A40" s="14" t="s">
        <v>37</v>
      </c>
      <c r="B40" s="3" t="s">
        <v>72</v>
      </c>
      <c r="C40" s="4" t="s">
        <v>115</v>
      </c>
      <c r="D40" s="10" t="s">
        <v>193</v>
      </c>
    </row>
    <row r="41" spans="1:4" x14ac:dyDescent="0.25">
      <c r="A41" s="14" t="s">
        <v>38</v>
      </c>
      <c r="B41" s="3" t="s">
        <v>71</v>
      </c>
      <c r="C41" s="4" t="s">
        <v>116</v>
      </c>
      <c r="D41" s="10" t="s">
        <v>194</v>
      </c>
    </row>
    <row r="42" spans="1:4" x14ac:dyDescent="0.25">
      <c r="A42" s="14" t="s">
        <v>39</v>
      </c>
      <c r="B42" s="3" t="s">
        <v>71</v>
      </c>
      <c r="C42" s="4" t="s">
        <v>117</v>
      </c>
      <c r="D42" s="10" t="s">
        <v>195</v>
      </c>
    </row>
    <row r="43" spans="1:4" x14ac:dyDescent="0.25">
      <c r="A43" s="14" t="s">
        <v>40</v>
      </c>
      <c r="B43" s="3" t="s">
        <v>226</v>
      </c>
      <c r="C43" s="4" t="s">
        <v>118</v>
      </c>
      <c r="D43" s="10" t="s">
        <v>196</v>
      </c>
    </row>
    <row r="44" spans="1:4" x14ac:dyDescent="0.25">
      <c r="A44" s="14" t="s">
        <v>41</v>
      </c>
      <c r="B44" s="3" t="s">
        <v>71</v>
      </c>
      <c r="C44" s="4" t="s">
        <v>119</v>
      </c>
      <c r="D44" s="10" t="s">
        <v>197</v>
      </c>
    </row>
    <row r="45" spans="1:4" x14ac:dyDescent="0.25">
      <c r="A45" s="14" t="s">
        <v>42</v>
      </c>
      <c r="B45" s="3" t="s">
        <v>227</v>
      </c>
      <c r="C45" s="4" t="s">
        <v>120</v>
      </c>
      <c r="D45" s="10" t="s">
        <v>198</v>
      </c>
    </row>
    <row r="46" spans="1:4" x14ac:dyDescent="0.25">
      <c r="A46" s="14" t="s">
        <v>43</v>
      </c>
      <c r="B46" s="3" t="s">
        <v>72</v>
      </c>
      <c r="C46" s="4" t="s">
        <v>121</v>
      </c>
      <c r="D46" s="10" t="s">
        <v>199</v>
      </c>
    </row>
    <row r="47" spans="1:4" x14ac:dyDescent="0.25">
      <c r="A47" s="14" t="s">
        <v>44</v>
      </c>
      <c r="B47" s="3" t="s">
        <v>72</v>
      </c>
      <c r="C47" s="4" t="s">
        <v>122</v>
      </c>
      <c r="D47" s="10" t="s">
        <v>200</v>
      </c>
    </row>
    <row r="48" spans="1:4" x14ac:dyDescent="0.25">
      <c r="A48" s="14" t="s">
        <v>45</v>
      </c>
      <c r="B48" s="3" t="s">
        <v>76</v>
      </c>
      <c r="C48" s="4" t="s">
        <v>123</v>
      </c>
      <c r="D48" s="10" t="s">
        <v>201</v>
      </c>
    </row>
    <row r="49" spans="1:4" x14ac:dyDescent="0.25">
      <c r="A49" s="14" t="s">
        <v>46</v>
      </c>
      <c r="B49" s="3" t="s">
        <v>76</v>
      </c>
      <c r="C49" s="4" t="s">
        <v>124</v>
      </c>
      <c r="D49" s="10" t="s">
        <v>202</v>
      </c>
    </row>
    <row r="50" spans="1:4" x14ac:dyDescent="0.25">
      <c r="A50" s="15" t="s">
        <v>47</v>
      </c>
      <c r="B50" s="5" t="s">
        <v>77</v>
      </c>
      <c r="C50" s="16" t="s">
        <v>125</v>
      </c>
      <c r="D50" s="10" t="s">
        <v>203</v>
      </c>
    </row>
    <row r="51" spans="1:4" x14ac:dyDescent="0.25">
      <c r="A51" s="15" t="s">
        <v>47</v>
      </c>
      <c r="B51" s="5" t="s">
        <v>78</v>
      </c>
      <c r="C51" s="16" t="s">
        <v>126</v>
      </c>
      <c r="D51" s="10" t="s">
        <v>204</v>
      </c>
    </row>
    <row r="52" spans="1:4" x14ac:dyDescent="0.25">
      <c r="A52" s="14" t="s">
        <v>48</v>
      </c>
      <c r="B52" s="3" t="s">
        <v>79</v>
      </c>
      <c r="C52" s="3" t="s">
        <v>127</v>
      </c>
      <c r="D52" s="10" t="s">
        <v>205</v>
      </c>
    </row>
    <row r="53" spans="1:4" x14ac:dyDescent="0.25">
      <c r="A53" s="14" t="s">
        <v>49</v>
      </c>
      <c r="B53" s="3" t="s">
        <v>80</v>
      </c>
      <c r="C53" s="3"/>
      <c r="D53" s="10" t="s">
        <v>206</v>
      </c>
    </row>
    <row r="54" spans="1:4" x14ac:dyDescent="0.25">
      <c r="A54" s="14" t="s">
        <v>50</v>
      </c>
      <c r="B54" s="3" t="s">
        <v>80</v>
      </c>
      <c r="C54" s="3" t="s">
        <v>128</v>
      </c>
      <c r="D54" s="10" t="s">
        <v>207</v>
      </c>
    </row>
    <row r="55" spans="1:4" x14ac:dyDescent="0.25">
      <c r="A55" s="14" t="s">
        <v>51</v>
      </c>
      <c r="B55" s="3" t="s">
        <v>80</v>
      </c>
      <c r="C55" s="3" t="s">
        <v>129</v>
      </c>
      <c r="D55" s="10" t="s">
        <v>208</v>
      </c>
    </row>
    <row r="56" spans="1:4" x14ac:dyDescent="0.25">
      <c r="A56" s="14" t="s">
        <v>52</v>
      </c>
      <c r="B56" s="3" t="s">
        <v>80</v>
      </c>
      <c r="C56" s="3" t="s">
        <v>130</v>
      </c>
      <c r="D56" s="10" t="s">
        <v>209</v>
      </c>
    </row>
    <row r="57" spans="1:4" x14ac:dyDescent="0.25">
      <c r="A57" s="14" t="s">
        <v>53</v>
      </c>
      <c r="B57" s="3" t="s">
        <v>80</v>
      </c>
      <c r="C57" s="3" t="s">
        <v>131</v>
      </c>
      <c r="D57" s="10" t="s">
        <v>210</v>
      </c>
    </row>
    <row r="58" spans="1:4" x14ac:dyDescent="0.25">
      <c r="A58" s="14" t="s">
        <v>54</v>
      </c>
      <c r="B58" s="3" t="s">
        <v>80</v>
      </c>
      <c r="C58" s="3" t="s">
        <v>132</v>
      </c>
      <c r="D58" s="10" t="s">
        <v>211</v>
      </c>
    </row>
    <row r="59" spans="1:4" x14ac:dyDescent="0.25">
      <c r="A59" s="14" t="s">
        <v>55</v>
      </c>
      <c r="B59" s="3" t="s">
        <v>80</v>
      </c>
      <c r="C59" s="3" t="s">
        <v>133</v>
      </c>
      <c r="D59" s="10" t="s">
        <v>212</v>
      </c>
    </row>
    <row r="60" spans="1:4" x14ac:dyDescent="0.25">
      <c r="A60" s="14" t="s">
        <v>56</v>
      </c>
      <c r="B60" s="3" t="s">
        <v>80</v>
      </c>
      <c r="C60" s="3" t="s">
        <v>134</v>
      </c>
      <c r="D60" s="10" t="s">
        <v>213</v>
      </c>
    </row>
    <row r="61" spans="1:4" x14ac:dyDescent="0.25">
      <c r="A61" s="14" t="s">
        <v>57</v>
      </c>
      <c r="B61" s="3" t="s">
        <v>80</v>
      </c>
      <c r="C61" s="3" t="s">
        <v>135</v>
      </c>
      <c r="D61" s="10" t="s">
        <v>214</v>
      </c>
    </row>
    <row r="62" spans="1:4" x14ac:dyDescent="0.25">
      <c r="A62" s="14" t="s">
        <v>58</v>
      </c>
      <c r="B62" s="3" t="s">
        <v>80</v>
      </c>
      <c r="C62" s="3" t="s">
        <v>136</v>
      </c>
      <c r="D62" s="10" t="s">
        <v>215</v>
      </c>
    </row>
    <row r="63" spans="1:4" x14ac:dyDescent="0.25">
      <c r="A63" s="14" t="s">
        <v>59</v>
      </c>
      <c r="B63" s="3" t="s">
        <v>80</v>
      </c>
      <c r="C63" s="3" t="s">
        <v>137</v>
      </c>
      <c r="D63" s="10" t="s">
        <v>216</v>
      </c>
    </row>
    <row r="64" spans="1:4" x14ac:dyDescent="0.25">
      <c r="A64" s="14" t="s">
        <v>60</v>
      </c>
      <c r="B64" s="3" t="s">
        <v>80</v>
      </c>
      <c r="C64" s="3" t="s">
        <v>138</v>
      </c>
      <c r="D64" s="10" t="s">
        <v>217</v>
      </c>
    </row>
    <row r="65" spans="1:4" x14ac:dyDescent="0.25">
      <c r="A65" s="14" t="s">
        <v>61</v>
      </c>
      <c r="B65" s="3" t="s">
        <v>80</v>
      </c>
      <c r="C65" s="3" t="s">
        <v>139</v>
      </c>
      <c r="D65" s="10" t="s">
        <v>218</v>
      </c>
    </row>
    <row r="66" spans="1:4" x14ac:dyDescent="0.25">
      <c r="A66" s="14" t="s">
        <v>62</v>
      </c>
      <c r="B66" s="3" t="s">
        <v>80</v>
      </c>
      <c r="C66" s="3" t="s">
        <v>140</v>
      </c>
      <c r="D66" s="10" t="s">
        <v>219</v>
      </c>
    </row>
    <row r="67" spans="1:4" x14ac:dyDescent="0.25">
      <c r="A67" s="14" t="s">
        <v>63</v>
      </c>
      <c r="B67" s="3" t="s">
        <v>80</v>
      </c>
      <c r="C67" s="3" t="s">
        <v>141</v>
      </c>
      <c r="D67" s="10" t="s">
        <v>220</v>
      </c>
    </row>
    <row r="68" spans="1:4" x14ac:dyDescent="0.25">
      <c r="A68" s="14" t="s">
        <v>64</v>
      </c>
      <c r="B68" s="3" t="s">
        <v>80</v>
      </c>
      <c r="C68" s="3" t="s">
        <v>142</v>
      </c>
      <c r="D68" s="10" t="s">
        <v>221</v>
      </c>
    </row>
    <row r="69" spans="1:4" x14ac:dyDescent="0.25">
      <c r="A69" s="14" t="s">
        <v>54</v>
      </c>
      <c r="B69" s="3" t="s">
        <v>80</v>
      </c>
      <c r="C69" s="3" t="s">
        <v>143</v>
      </c>
      <c r="D69" s="10" t="s">
        <v>222</v>
      </c>
    </row>
    <row r="70" spans="1:4" x14ac:dyDescent="0.25">
      <c r="A70" s="14" t="s">
        <v>65</v>
      </c>
      <c r="B70" s="3" t="s">
        <v>80</v>
      </c>
      <c r="C70" s="3" t="s">
        <v>144</v>
      </c>
      <c r="D70" s="10" t="s">
        <v>223</v>
      </c>
    </row>
    <row r="71" spans="1:4" x14ac:dyDescent="0.25">
      <c r="A71" s="14" t="s">
        <v>66</v>
      </c>
      <c r="B71" s="3" t="s">
        <v>80</v>
      </c>
      <c r="C71" s="3" t="s">
        <v>145</v>
      </c>
      <c r="D71" s="10" t="s">
        <v>224</v>
      </c>
    </row>
    <row r="72" spans="1:4" x14ac:dyDescent="0.25">
      <c r="A72" s="14" t="s">
        <v>57</v>
      </c>
      <c r="B72" s="3" t="s">
        <v>80</v>
      </c>
      <c r="C72" s="3" t="s">
        <v>146</v>
      </c>
      <c r="D72" s="10" t="s">
        <v>228</v>
      </c>
    </row>
    <row r="73" spans="1:4" x14ac:dyDescent="0.25">
      <c r="A73" s="14" t="s">
        <v>67</v>
      </c>
      <c r="B73" s="3" t="s">
        <v>80</v>
      </c>
      <c r="C73" s="3" t="s">
        <v>147</v>
      </c>
      <c r="D73" s="10" t="s">
        <v>229</v>
      </c>
    </row>
    <row r="74" spans="1:4" x14ac:dyDescent="0.25">
      <c r="A74" s="14" t="s">
        <v>68</v>
      </c>
      <c r="B74" s="3" t="s">
        <v>80</v>
      </c>
      <c r="C74" s="3" t="s">
        <v>148</v>
      </c>
      <c r="D74" s="10" t="s">
        <v>230</v>
      </c>
    </row>
    <row r="75" spans="1:4" x14ac:dyDescent="0.25">
      <c r="A75" s="14" t="s">
        <v>69</v>
      </c>
      <c r="B75" s="3" t="s">
        <v>80</v>
      </c>
      <c r="C75" s="3" t="s">
        <v>149</v>
      </c>
      <c r="D75" s="10" t="s">
        <v>231</v>
      </c>
    </row>
    <row r="76" spans="1:4" x14ac:dyDescent="0.25">
      <c r="A76" s="14" t="s">
        <v>225</v>
      </c>
      <c r="B76" s="3" t="s">
        <v>80</v>
      </c>
      <c r="C76" s="3" t="s">
        <v>150</v>
      </c>
      <c r="D76" s="10" t="s">
        <v>232</v>
      </c>
    </row>
    <row r="77" spans="1:4" x14ac:dyDescent="0.25">
      <c r="A77" s="14" t="s">
        <v>70</v>
      </c>
      <c r="B77" s="17"/>
      <c r="C77" s="4" t="s">
        <v>151</v>
      </c>
      <c r="D77" s="10" t="s">
        <v>233</v>
      </c>
    </row>
    <row r="81" spans="1:1" x14ac:dyDescent="0.25">
      <c r="A81" s="13"/>
    </row>
  </sheetData>
  <hyperlinks>
    <hyperlink ref="D3" location="BDREMS!C1" display="BDREMS!C1"/>
    <hyperlink ref="D4" location="BDREMS!D1" display="BDREMS!D1"/>
    <hyperlink ref="D6" location="BDREMS!F1" display="BDREMS!F1"/>
    <hyperlink ref="D7" location="BDREMS!G1" display="BDREMS!G1"/>
    <hyperlink ref="D8" location="BDREMS!H1" display="BDREMS!H1"/>
    <hyperlink ref="D9:D12" location="BDREMS!H1" display="BDREMS!H1"/>
    <hyperlink ref="D9" location="BDREMS!I1" display="BDREMS!I1"/>
    <hyperlink ref="D10" location="BDREMS!J1" display="BDREMS!J1"/>
    <hyperlink ref="D11" location="BDREMS!K1" display="BDREMS!K1"/>
    <hyperlink ref="D12" location="BDREMS!L1" display="BDREMS!L1"/>
    <hyperlink ref="D17" location="BDREMS!Q1" display="BDREMS!Q1"/>
    <hyperlink ref="D18" location="BDREMS!R1" display="BDREMS!R1"/>
    <hyperlink ref="D19" location="BDREMS!S1" display="BDREMS!S1"/>
    <hyperlink ref="D20" location="BDREMS!T1" display="BDREMS!T1"/>
    <hyperlink ref="D21" location="BDREMS!U1" display="BDREMS!U1"/>
    <hyperlink ref="D23" location="BDREMS!W1" display="BDREMS!W1"/>
    <hyperlink ref="D24" location="BDREMS!X1" display="BDREMS!X1"/>
    <hyperlink ref="D27" location="BDREMS!AA1" display="BDREMS!AA1"/>
    <hyperlink ref="D28:D33" location="BDREMS!T1" display="BDREMS!T1"/>
    <hyperlink ref="D28" location="BDREMS!AB1" display="BDREMS!AB1"/>
    <hyperlink ref="D29" location="BDREMS!AC1" display="BDREMS!AC1"/>
    <hyperlink ref="D30" location="BDREMS!AD1" display="BDREMS!AD1"/>
    <hyperlink ref="D31" location="BDREMS!AE1" display="BDREMS!AE1"/>
    <hyperlink ref="D32" location="BDREMS!AF1" display="BDREMS!AF1"/>
    <hyperlink ref="D33" location="BDREMS!AG1" display="BDREMS!AG1"/>
    <hyperlink ref="D34:D44" location="BDREMS!Z1" display="BDREMS!Z1"/>
    <hyperlink ref="D34" location="BDREMS!AH1" display="BDREMS!AH1"/>
    <hyperlink ref="D35" location="BDREMS!AI1" display="BDREMS!AI1"/>
    <hyperlink ref="D36" location="BDREMS!AJ1" display="BDREMS!AJ1"/>
    <hyperlink ref="D37" location="BDREMS!AK1" display="BDREMS!AK1"/>
    <hyperlink ref="D38" location="BDREMS!AL1" display="BDREMS!AL1"/>
    <hyperlink ref="D39" location="BDREMS!AM1" display="BDREMS!AM1"/>
    <hyperlink ref="D40" location="BDREMS!AN1" display="BDREMS!AN1"/>
    <hyperlink ref="D41" location="BDREMS!AO1" display="BDREMS!AO1"/>
    <hyperlink ref="D42" location="BDREMS!AP1" display="BDREMS!AP1"/>
    <hyperlink ref="D43" location="BDREMS!AQ1" display="BDREMS!AQ1"/>
    <hyperlink ref="D44" location="BDREMS!AK1" display="BDREMS!AR1"/>
    <hyperlink ref="D45:D51" location="BDREMS!AK1" display="BDREMS!AK1"/>
    <hyperlink ref="D45" location="BDREMS!AS1" display="BDREMS!AS1"/>
    <hyperlink ref="D46" location="BDREMS!AT1" display="BDREMS!AT1"/>
    <hyperlink ref="D47" location="BDREMS!AU1" display="BDREMS!AU1"/>
    <hyperlink ref="D48" location="BDREMS!AV1" display="BDREMS!AV1"/>
    <hyperlink ref="D49" location="BDREMS!AW1" display="BDREMS!AW1"/>
    <hyperlink ref="D50" location="BDREMS!AX1" display="BDREMS!AX1"/>
    <hyperlink ref="D51" location="BDREMS!AY1" display="BDREMS!AY1"/>
    <hyperlink ref="D54" location="BDREMS!BB1" display="BDREMS!BB1"/>
    <hyperlink ref="D55" location="BDREMS!BC1" display="BDREMS!BC1"/>
    <hyperlink ref="D56" location="BDREMS!BD1" display="BDREMS!BD1"/>
    <hyperlink ref="D58" location="BDREMS!BF1" display="BDREMS!BF1"/>
    <hyperlink ref="D59" location="BDREMS!BG1" display="BDREMS!BG1"/>
    <hyperlink ref="D60" location="BDREMS!BH1" display="BDREMS!BH1"/>
    <hyperlink ref="D61" location="BDREMS!BI1" display="BDREMS!BI1"/>
    <hyperlink ref="D62" location="BDREMS!BJ1" display="BDREMS!BJ1"/>
    <hyperlink ref="D63:D72" location="BDREMS!BA1" display="BDREMS!BA1"/>
    <hyperlink ref="D63" location="BDREMS!BK1" display="BDREMS!BK1"/>
    <hyperlink ref="D64" location="BDREMS!BC1" display="BDREMS!BL1"/>
    <hyperlink ref="D65" location="BDREMS!BM1" display="BDREMS!BM1"/>
    <hyperlink ref="D66" location="BDREMS!BN1" display="BDREMS!BN1"/>
    <hyperlink ref="D67" location="BDREMS!BO1" display="BDREMS!BO1"/>
    <hyperlink ref="D68" location="BDREMS!BP1" display="BDREMS!BP1"/>
    <hyperlink ref="D69" location="BDREMS!BQ1" display="BDREMS!BQ1"/>
    <hyperlink ref="D70" location="BDREMS!BR1" display="BDREMS!BR1"/>
    <hyperlink ref="D71" location="BDREMS!BS1" display="BDREMS!BS1"/>
    <hyperlink ref="D72" location="BDREMS!BT1" display="BDREMS!BT1"/>
    <hyperlink ref="D73:D77" location="BDREMS!BK1" display="BDREMS!BK1"/>
    <hyperlink ref="D73" location="BDREMS!BU1" display="BDREMS!BU1"/>
    <hyperlink ref="D74" location="BDREMS!BV1" display="BDREMS!BV1"/>
    <hyperlink ref="D75" location="BDREMS!BW1" display="BDREMS!BW1"/>
    <hyperlink ref="D76" location="BDREMS!BX1" display="BDREMS!BX1"/>
    <hyperlink ref="D77" location="BDREMS!BY1" display="BDREMS!BY1"/>
    <hyperlink ref="D5" location="BDREMS!E1" display="BDREMS!E1"/>
    <hyperlink ref="D13:D16" location="BDREMS!H1" display="BDREMS!H1"/>
    <hyperlink ref="D13" location="BDREMS!M1" display="BDREMS!M1"/>
    <hyperlink ref="D14" location="BDREMS!N1" display="BDREMS!N1"/>
    <hyperlink ref="D15" location="BDREMS!O1" display="BDREMS!O1"/>
    <hyperlink ref="D16" location="BDREMS!P1" display="BDREMS!P1"/>
    <hyperlink ref="D22" location="BDREMS!V1" display="BDREMS!V1"/>
    <hyperlink ref="D25" location="BDREMS!Y1" display="BDREMS!Y1"/>
    <hyperlink ref="D26" location="BDREMS!Z1" display="BDREMS!Z1"/>
    <hyperlink ref="D52" location="BDREMS!AZ1" display="BDREMS!AZ1"/>
    <hyperlink ref="D53" location="BDREMS!BA1" display="BDREMS!BA1"/>
    <hyperlink ref="D57" location="BDREMS!BE1" display="BDREMS!BE1"/>
  </hyperlink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categorizado" ma:contentTypeID="0x01010076C9F8EBD7209F49817694EA00723DAB0000895B73DEEF2A4F8522E7CC595E3E62" ma:contentTypeVersion="20" ma:contentTypeDescription="documento categorizado" ma:contentTypeScope="" ma:versionID="f94791a017346a8907906857d3d8d20f">
  <xsd:schema xmlns:xsd="http://www.w3.org/2001/XMLSchema" xmlns:xs="http://www.w3.org/2001/XMLSchema" xmlns:p="http://schemas.microsoft.com/office/2006/metadata/properties" xmlns:ns1="http://schemas.microsoft.com/sharepoint/v3" xmlns:ns2="80e7c9e7-af65-430b-8363-54fde4f4562b" xmlns:ns3="http://schemas.microsoft.com/sharepoint/v3/fields" targetNamespace="http://schemas.microsoft.com/office/2006/metadata/properties" ma:root="true" ma:fieldsID="2a5984df7afe7287ff1568110e650113" ns1:_="" ns2:_="" ns3:_="">
    <xsd:import namespace="http://schemas.microsoft.com/sharepoint/v3"/>
    <xsd:import namespace="80e7c9e7-af65-430b-8363-54fde4f4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escripcion"/>
                <xsd:element ref="ns2:Centro_x0020_Directivo"/>
                <xsd:element ref="ns2:Palabra_x0020_clave" minOccurs="0"/>
                <xsd:element ref="ns3:_Status" minOccurs="0"/>
                <xsd:element ref="ns1:PublishingStartDate" minOccurs="0"/>
                <xsd:element ref="ns1:PublishingExpirationDate" minOccurs="0"/>
                <xsd:element ref="ns3:_DCDateModified"/>
                <xsd:element ref="ns3:_DCDateCreated"/>
                <xsd:element ref="ns2:o1e7c1fe4bbc407f8b48a7c4ea1f8b3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Fecha de inicio programada" ma:description="" ma:internalName="PublishingStartDate" ma:readOnly="false">
      <xsd:simpleType>
        <xsd:restriction base="dms:Unknown"/>
      </xsd:simpleType>
    </xsd:element>
    <xsd:element name="PublishingExpirationDate" ma:index="14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7c9e7-af65-430b-8363-54fde4f4562b" elementFormDefault="qualified">
    <xsd:import namespace="http://schemas.microsoft.com/office/2006/documentManagement/types"/>
    <xsd:import namespace="http://schemas.microsoft.com/office/infopath/2007/PartnerControls"/>
    <xsd:element name="Descripcion" ma:index="8" ma:displayName="Descripcion" ma:internalName="Descripcion" ma:readOnly="false">
      <xsd:simpleType>
        <xsd:restriction base="dms:Note">
          <xsd:maxLength value="255"/>
        </xsd:restriction>
      </xsd:simpleType>
    </xsd:element>
    <xsd:element name="Centro_x0020_Directivo" ma:index="9" ma:displayName="Centro Directivo" ma:internalName="Centro_x0020_Directivo" ma:readOnly="false">
      <xsd:simpleType>
        <xsd:restriction base="dms:Text">
          <xsd:maxLength value="255"/>
        </xsd:restriction>
      </xsd:simpleType>
    </xsd:element>
    <xsd:element name="Palabra_x0020_clave" ma:index="10" nillable="true" ma:displayName="Palabra clave" ma:internalName="Palabra_x0020_clave" ma:readOnly="false">
      <xsd:simpleType>
        <xsd:restriction base="dms:Text">
          <xsd:maxLength value="100"/>
        </xsd:restriction>
      </xsd:simpleType>
    </xsd:element>
    <xsd:element name="o1e7c1fe4bbc407f8b48a7c4ea1f8b36" ma:index="17" ma:taxonomy="true" ma:internalName="o1e7c1fe4bbc407f8b48a7c4ea1f8b36" ma:taxonomyFieldName="Categorizacion" ma:displayName="Categorizacion" ma:readOnly="false" ma:default="" ma:fieldId="{81e7c1fe-4bbc-407f-8b48-a7c4ea1f8b36}" ma:taxonomyMulti="true" ma:sspId="31bff231-9e26-4737-b496-72afb8c20d02" ma:termSetId="e167920e-e0f7-4037-bf11-0841ab277f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166295a6-c563-42a3-a59c-6fb06f5c58c9}" ma:internalName="TaxCatchAll" ma:showField="CatchAllData" ma:web="80e7c9e7-af65-430b-8363-54fde4f45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166295a6-c563-42a3-a59c-6fb06f5c58c9}" ma:internalName="TaxCatchAllLabel" ma:readOnly="true" ma:showField="CatchAllDataLabel" ma:web="80e7c9e7-af65-430b-8363-54fde4f45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2" nillable="true" ma:displayName="Estado" ma:default="Final" ma:format="Dropdown" ma:internalName="_Status" ma:readOnly="false">
      <xsd:simpleType>
        <xsd:union memberTypes="dms:Text">
          <xsd:simpleType>
            <xsd:restriction base="dms:Choice">
              <xsd:enumeration value="No iniciado"/>
              <xsd:enumeration value="Borrador"/>
              <xsd:enumeration value="Revisado"/>
              <xsd:enumeration value="Programado"/>
              <xsd:enumeration value="Publicado"/>
              <xsd:enumeration value="Final"/>
              <xsd:enumeration value="Caducado"/>
            </xsd:restriction>
          </xsd:simpleType>
        </xsd:union>
      </xsd:simpleType>
    </xsd:element>
    <xsd:element name="_DCDateModified" ma:index="15" ma:displayName="Fecha de modificación" ma:default="[today]" ma:description="Fecha en la que se modificó el recurso por última vez" ma:format="DateOnly" ma:internalName="_DCDateModified">
      <xsd:simpleType>
        <xsd:restriction base="dms:DateTime"/>
      </xsd:simpleType>
    </xsd:element>
    <xsd:element name="_DCDateCreated" ma:index="16" ma:displayName="Fecha de creación" ma:default="[today]" ma:description="Fecha en la que se creó el recurso" ma:format="DateOnly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Estado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labra_x0020_clave xmlns="80e7c9e7-af65-430b-8363-54fde4f4562b">base de datos REMSDB</Palabra_x0020_clave>
    <_DCDateModified xmlns="http://schemas.microsoft.com/sharepoint/v3/fields">2015-10-19T22:00:00+00:00</_DCDateModified>
    <Descripcion xmlns="80e7c9e7-af65-430b-8363-54fde4f4562b">Base de datos trimestral de la economía española REMSDB
BDREMS (201tt1)</Descripcion>
    <o1e7c1fe4bbc407f8b48a7c4ea1f8b36 xmlns="80e7c9e7-af65-430b-8363-54fde4f456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Política Presupuestaria:Análisis Macroeconómico de la Política Presupuestaria</TermName>
          <TermId xmlns="http://schemas.microsoft.com/office/infopath/2007/PartnerControls">999f7610-5f91-440c-bebe-b0affac7699f</TermId>
        </TermInfo>
      </Terms>
    </o1e7c1fe4bbc407f8b48a7c4ea1f8b36>
    <_DCDateCreated xmlns="http://schemas.microsoft.com/sharepoint/v3/fields">2014-07-08T00:00:00+00:00</_DCDateCreated>
    <PublishingExpirationDate xmlns="http://schemas.microsoft.com/sharepoint/v3" xsi:nil="true"/>
    <PublishingStartDate xmlns="http://schemas.microsoft.com/sharepoint/v3" xsi:nil="true"/>
    <TaxCatchAll xmlns="80e7c9e7-af65-430b-8363-54fde4f4562b">
      <Value>20</Value>
    </TaxCatchAll>
    <Centro_x0020_Directivo xmlns="80e7c9e7-af65-430b-8363-54fde4f4562b">Dirección General de Presupuestos</Centro_x0020_Directivo>
    <_Status xmlns="http://schemas.microsoft.com/sharepoint/v3/fields">Final</_Status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F9E701C-B439-42DA-B726-4DF5BA8653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E6F116-AFEF-4C7A-BD76-6248F7813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e7c9e7-af65-430b-8363-54fde4f4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66BC28-03DA-40C6-9D1B-1F2FDAA4C532}">
  <ds:schemaRefs>
    <ds:schemaRef ds:uri="http://schemas.microsoft.com/office/infopath/2007/PartnerControls"/>
    <ds:schemaRef ds:uri="80e7c9e7-af65-430b-8363-54fde4f4562b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sharepoint/v3/field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4ACBBDC-2E7C-41A5-96B8-2A7F3FEA9D4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BDREMS</vt:lpstr>
      <vt:lpstr>Relación de variables</vt:lpstr>
    </vt:vector>
  </TitlesOfParts>
  <Company>UVEG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BDREMS</dc:title>
  <dc:creator>Sudirección General de Análisis y Programación Económica</dc:creator>
  <cp:lastModifiedBy>Javier</cp:lastModifiedBy>
  <dcterms:created xsi:type="dcterms:W3CDTF">2011-05-04T15:50:57Z</dcterms:created>
  <dcterms:modified xsi:type="dcterms:W3CDTF">2018-06-07T12:02:05Z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cion">
    <vt:lpwstr>Base de datos trimestral de la economía española REMSDB_x000d_
BDREMS 201302</vt:lpwstr>
  </property>
  <property fmtid="{D5CDD505-2E9C-101B-9397-08002B2CF9AE}" pid="3" name="Centro Directivo">
    <vt:lpwstr>Dirección General de Presupuestos</vt:lpwstr>
  </property>
  <property fmtid="{D5CDD505-2E9C-101B-9397-08002B2CF9AE}" pid="4" name="_Status">
    <vt:lpwstr>Final</vt:lpwstr>
  </property>
  <property fmtid="{D5CDD505-2E9C-101B-9397-08002B2CF9AE}" pid="5" name="_DCDateCreated">
    <vt:lpwstr>2014-07-08T00:00:00Z</vt:lpwstr>
  </property>
  <property fmtid="{D5CDD505-2E9C-101B-9397-08002B2CF9AE}" pid="6" name="ContentType">
    <vt:lpwstr>documento categorizado</vt:lpwstr>
  </property>
  <property fmtid="{D5CDD505-2E9C-101B-9397-08002B2CF9AE}" pid="7" name="Palabra clave">
    <vt:lpwstr>base de datos REMSDB</vt:lpwstr>
  </property>
  <property fmtid="{D5CDD505-2E9C-101B-9397-08002B2CF9AE}" pid="8" name="Categorización">
    <vt:lpwstr>;#Política Presupuestaria:Análisis Macroeconómico de la Política Presupuestaria;#</vt:lpwstr>
  </property>
  <property fmtid="{D5CDD505-2E9C-101B-9397-08002B2CF9AE}" pid="9" name="_DCDateModified">
    <vt:lpwstr>2011-06-02T00:00:00Z</vt:lpwstr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PublishingExpirationDate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o1e7c1fe4bbc407f8b48a7c4ea1f8b36">
    <vt:lpwstr>Política Presupuestaria:Análisis Macroeconómico de la Política Presupuestaria|999f7610-5f91-440c-bebe-b0affac7699f</vt:lpwstr>
  </property>
  <property fmtid="{D5CDD505-2E9C-101B-9397-08002B2CF9AE}" pid="17" name="Categorizacion">
    <vt:lpwstr>20;#Política Presupuestaria:Análisis Macroeconómico de la Política Presupuestaria|999f7610-5f91-440c-bebe-b0affac7699f</vt:lpwstr>
  </property>
  <property fmtid="{D5CDD505-2E9C-101B-9397-08002B2CF9AE}" pid="18" name="TaxCatchAll">
    <vt:lpwstr>20;#Política Presupuestaria:Análisis Macroeconómico de la Política Presupuestaria|999f7610-5f91-440c-bebe-b0affac7699f</vt:lpwstr>
  </property>
  <property fmtid="{D5CDD505-2E9C-101B-9397-08002B2CF9AE}" pid="19" name="PublishingStartDate">
    <vt:lpwstr/>
  </property>
  <property fmtid="{D5CDD505-2E9C-101B-9397-08002B2CF9AE}" pid="20" name="ContentTypeId">
    <vt:lpwstr>0x01010076C9F8EBD7209F49817694EA00723DAB0000895B73DEEF2A4F8522E7CC595E3E62</vt:lpwstr>
  </property>
</Properties>
</file>